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Sheet1!$A$5:$Q$135</definedName>
  </definedNames>
  <calcPr calcId="144525"/>
</workbook>
</file>

<file path=xl/sharedStrings.xml><?xml version="1.0" encoding="utf-8"?>
<sst xmlns="http://schemas.openxmlformats.org/spreadsheetml/2006/main" count="1178" uniqueCount="371">
  <si>
    <t>附件</t>
  </si>
  <si>
    <t>新晃县2023年度资金项目计划表</t>
  </si>
  <si>
    <t>序号</t>
  </si>
  <si>
    <t>项目类别</t>
  </si>
  <si>
    <t>乡</t>
  </si>
  <si>
    <t>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</si>
  <si>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</si>
  <si>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</si>
  <si>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</si>
  <si>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</si>
  <si>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</si>
  <si>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</si>
  <si>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</si>
  <si>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</si>
  <si>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</si>
  <si>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</si>
  <si>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</si>
  <si>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</si>
  <si>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</si>
  <si>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受益人口数（人）</t>
  </si>
  <si>
    <t>财政资金（万元）</t>
  </si>
  <si>
    <t>其他资金（万元）</t>
  </si>
  <si>
    <t>合计</t>
  </si>
  <si>
    <t>一、产业发展</t>
  </si>
  <si>
    <t>（一）生产项目</t>
  </si>
  <si>
    <t>种植业基地</t>
  </si>
  <si>
    <t>新晃县</t>
  </si>
  <si>
    <t>中药材种植</t>
  </si>
  <si>
    <t>新建</t>
  </si>
  <si>
    <t>县农业农村局</t>
  </si>
  <si>
    <t>中药材种植5000亩</t>
  </si>
  <si>
    <t>发展村集体经
济，增加村集体经济收入</t>
  </si>
  <si>
    <t>委托帮扶</t>
  </si>
  <si>
    <t>养殖业基地</t>
  </si>
  <si>
    <t>县重点产业-新晃黄牛</t>
  </si>
  <si>
    <t>新晃黄牛养殖基地建设和加工</t>
  </si>
  <si>
    <t>波洲镇</t>
  </si>
  <si>
    <t>江口村</t>
  </si>
  <si>
    <t>柑橘基地建设</t>
  </si>
  <si>
    <t>柑橘基地品种改良、整地整理、灌溉设施及配套建设。</t>
  </si>
  <si>
    <t>发展村集体经济，增加村集体经济收入。</t>
  </si>
  <si>
    <t>直接帮扶</t>
  </si>
  <si>
    <t>种植、养殖业基地</t>
  </si>
  <si>
    <t>监测户产业奖补</t>
  </si>
  <si>
    <t>特色产业发展</t>
  </si>
  <si>
    <t>增加监测户经济收入</t>
  </si>
  <si>
    <t>后续管护</t>
  </si>
  <si>
    <t>休闲农业与乡村旅游</t>
  </si>
  <si>
    <t>晃州镇</t>
  </si>
  <si>
    <t>向家地村</t>
  </si>
  <si>
    <t>向家地乡村旅游度假区基础设施建设</t>
  </si>
  <si>
    <t>文化旅游广电体育局</t>
  </si>
  <si>
    <t>龙溪峡谷游步道建设</t>
  </si>
  <si>
    <t>发展乡村旅游，增加农村收入</t>
  </si>
  <si>
    <t>扶罗镇</t>
  </si>
  <si>
    <t>伞寨村</t>
  </si>
  <si>
    <t>伞寨稻作文化乡村旅游建设项目</t>
  </si>
  <si>
    <t>扶罗镇人民政府</t>
  </si>
  <si>
    <t>跨河吊桥建设60m，沿河栈道485m。</t>
  </si>
  <si>
    <t>盘活周边农村资源资产，发展旅游壮大集体经济</t>
  </si>
  <si>
    <t>以工代赈、土地流转、盘活农村资源资产</t>
  </si>
  <si>
    <t>铸牢中华民族共同体意识教育基地</t>
  </si>
  <si>
    <t>续建</t>
  </si>
  <si>
    <t>2023.10.</t>
  </si>
  <si>
    <t>县委统战部</t>
  </si>
  <si>
    <t>建设铸牢中华民族共同体意识教育展厅一座</t>
  </si>
  <si>
    <t>通过铸牢中华民族共同体意识展厅的建成,铸牢各民族共有精神家园，促进各民族交往交流交融，确保中央、省、市民族工作决策部署在新晃落地生根、开花结果，同时带动当地旅游发展</t>
  </si>
  <si>
    <t>（三）配套设施建设</t>
  </si>
  <si>
    <t>小型农田水利设施建设</t>
  </si>
  <si>
    <t>禾滩、晃州、鱼市、中寨、米贝、扶罗</t>
  </si>
  <si>
    <t>姑召村、上公道村、米贝村、洞坡村、老黄冲村、前锋联合村、新寨村</t>
  </si>
  <si>
    <t>2023年姑召等8座水库除险加固工程</t>
  </si>
  <si>
    <t>改建</t>
  </si>
  <si>
    <t>新晃县水利局</t>
  </si>
  <si>
    <t>大坝加固、输水设施改造、溢洪道加固、大坝防渗、管理用房、防汛道路等</t>
  </si>
  <si>
    <t>新增蓄水能力49.6万方</t>
  </si>
  <si>
    <t>米贝乡</t>
  </si>
  <si>
    <t>高标准农田建设</t>
  </si>
  <si>
    <t>新建高标准农田1.99万亩</t>
  </si>
  <si>
    <t>通过该项目实施，改善群众生产条件，增加粮食产量</t>
  </si>
  <si>
    <t>(四）产业服务支撑项目</t>
  </si>
  <si>
    <t>产业培训</t>
  </si>
  <si>
    <t>全县部分乡镇</t>
  </si>
  <si>
    <t>部分行政村</t>
  </si>
  <si>
    <t>农业技术培训</t>
  </si>
  <si>
    <t>培训农户8000人次</t>
  </si>
  <si>
    <t>完成农业技术培训8000人</t>
  </si>
  <si>
    <t>农民素质教育培训</t>
  </si>
  <si>
    <t>培训经营管理型人才和专业生产型和技能服务型人才。</t>
  </si>
  <si>
    <t>完成脱贫地区特色产业发展带头人培训178人；专业生产及技能服务型人才培训268人</t>
  </si>
  <si>
    <t>创业致富带头人培训</t>
  </si>
  <si>
    <t>县乡村振兴局</t>
  </si>
  <si>
    <t>创业致富带头人培训100人</t>
  </si>
  <si>
    <t>完成创业致富带头人培训100人</t>
  </si>
  <si>
    <t>（五）金融保险配套项目</t>
  </si>
  <si>
    <t>小额贷款贴息</t>
  </si>
  <si>
    <t>扶贫小额信贷</t>
  </si>
  <si>
    <t>完成2000户贴息</t>
  </si>
  <si>
    <t>为2000户贫困户提供贷款贴息</t>
  </si>
  <si>
    <t>二、就业项目</t>
  </si>
  <si>
    <t>（一）务工补助</t>
  </si>
  <si>
    <t>交通费补助</t>
  </si>
  <si>
    <t>监测户外出务工交通费补助</t>
  </si>
  <si>
    <t>县人社局</t>
  </si>
  <si>
    <t>完成监测户外出务工人员交通补贴200人</t>
  </si>
  <si>
    <t>帮助每户创收1000元/人.年</t>
  </si>
  <si>
    <t>（二）就业</t>
  </si>
  <si>
    <t>帮扶车间（特色手工基地）建设</t>
  </si>
  <si>
    <t>就业帮扶车间</t>
  </si>
  <si>
    <t>续建就业帮扶车间5家</t>
  </si>
  <si>
    <t>（五）公益性岗位</t>
  </si>
  <si>
    <t>公益性岗位</t>
  </si>
  <si>
    <t>开发公益岗</t>
  </si>
  <si>
    <t>开发公益性岗位1610人</t>
  </si>
  <si>
    <t>帮助每户创收7200元/人.年</t>
  </si>
  <si>
    <t>三、乡村建设行动</t>
  </si>
  <si>
    <t>（一）农村基础设施</t>
  </si>
  <si>
    <t>禾滩至中寨公路一标</t>
  </si>
  <si>
    <t>禾滩镇
中寨镇</t>
  </si>
  <si>
    <t>交通运输局</t>
  </si>
  <si>
    <t>7.256公里沥青路面建设</t>
  </si>
  <si>
    <t>解决7506个贫困人口的出行问题</t>
  </si>
  <si>
    <t>禾滩至中寨公路二标</t>
  </si>
  <si>
    <t>9.285公里沥青路面建设</t>
  </si>
  <si>
    <t>农村道路建设（通村路、通户路、小型桥梁等）</t>
  </si>
  <si>
    <t>步头降乡、米贝乡、贡溪镇、扶罗镇、禾滩镇、晃州镇、林冲镇、鱼市镇</t>
  </si>
  <si>
    <t>大坝河村、米贝村、阿界村、田家村、烂泥村、团结村、上田村、绍溪村、碧林村、步头降村、四路村、东风村、大晏村、胡家坝村、鱼市前锋联合村</t>
  </si>
  <si>
    <t>2023年农村公路安防</t>
  </si>
  <si>
    <t>新晃县公路建设养护中心</t>
  </si>
  <si>
    <t>29公里</t>
  </si>
  <si>
    <t>解决群众安全出行</t>
  </si>
  <si>
    <t xml:space="preserve">步头降乡、中寨镇 </t>
  </si>
  <si>
    <t>黄阳村、降溪村</t>
  </si>
  <si>
    <t>2023年农村公路危桥改造</t>
  </si>
  <si>
    <t>2座桥</t>
  </si>
  <si>
    <t>禾滩镇</t>
  </si>
  <si>
    <t>三江村</t>
  </si>
  <si>
    <t>2023年G242三江桥加固改造</t>
  </si>
  <si>
    <t>1座桥</t>
  </si>
  <si>
    <t>天雷山国有林场硬化道路工程一标段</t>
  </si>
  <si>
    <t>步头降</t>
  </si>
  <si>
    <t>天雷村</t>
  </si>
  <si>
    <t>7.33公里砼路面建设</t>
  </si>
  <si>
    <t>解决2506个贫困人口的出行问题</t>
  </si>
  <si>
    <t>天雷山国有林场硬化道路工程二标段</t>
  </si>
  <si>
    <t>7.43公里砼路面建设</t>
  </si>
  <si>
    <t>2023年农村公路水毁抢险工程</t>
  </si>
  <si>
    <t>各乡镇</t>
  </si>
  <si>
    <t>2022年农村公路水毁抢险工程</t>
  </si>
  <si>
    <t>农村公路水毁抢险工程</t>
  </si>
  <si>
    <t>解决47712个贫困人口的出行问题</t>
  </si>
  <si>
    <t>怀化路桥通自然村水泥路建设工程</t>
  </si>
  <si>
    <t>97公里砼路面建设</t>
  </si>
  <si>
    <t>解决5414个贫困人口的出行问题</t>
  </si>
  <si>
    <t>涞溪村六甲田至三江口组级公路硬化</t>
  </si>
  <si>
    <t>涞溪村</t>
  </si>
  <si>
    <t>涞溪村六甲田至三江口         组级公路硬化</t>
  </si>
  <si>
    <t>0.9公里砼路面建设</t>
  </si>
  <si>
    <t>解决367个贫困人口的出行问题</t>
  </si>
  <si>
    <t>2019年自然村通水泥（沥青）路建设第二批（扶罗镇新寨C1825等口坝-老行）、（凉伞镇VZ17子城绞两河-红岩坡）工程</t>
  </si>
  <si>
    <t>扶罗镇、凉伞镇</t>
  </si>
  <si>
    <t>（扶罗镇新寨C1825等口坝-老行）、（凉伞镇VZ17子城绞两河-红岩坡）</t>
  </si>
  <si>
    <t>解决846个贫困人口的出行问题</t>
  </si>
  <si>
    <t>2019年自然村通水泥（沥青）路建设第二批中寨镇V881茂三路口-茂三、  贡溪镇VZ14村道-交寨</t>
  </si>
  <si>
    <t>中寨镇、 贡溪镇</t>
  </si>
  <si>
    <t>中寨镇V881茂三路口-茂三、  贡溪镇VZ14村道-交寨</t>
  </si>
  <si>
    <t>解决659个贫困人口的出行问题</t>
  </si>
  <si>
    <t>2019年自然村通水泥（沥青）路建设第二批（阿梅干-菜塘、塘寨村部-塘上组、草坪-石板）</t>
  </si>
  <si>
    <t>林冲镇</t>
  </si>
  <si>
    <t>阿梅干-菜塘、塘寨村部-塘上组、草坪-石板</t>
  </si>
  <si>
    <t>解决587个贫困人口的出行问题</t>
  </si>
  <si>
    <t>2019年自然村通水泥（沥青）路建设第二批（田垄头-大洞坪）</t>
  </si>
  <si>
    <t>田垄头-大洞坪</t>
  </si>
  <si>
    <t>解决328个贫困人口的出行问题</t>
  </si>
  <si>
    <t>2019年自然村通水泥（沥青）路建设第二批（洞脑路口-洞脑）</t>
  </si>
  <si>
    <t>步头降乡</t>
  </si>
  <si>
    <t>洞脑路口-洞脑</t>
  </si>
  <si>
    <t>解决455个贫困人口的出行问题</t>
  </si>
  <si>
    <t>2019年自然村通水泥（沥青）路建设第二批（鱼市镇V168杨柳沟-东坡）</t>
  </si>
  <si>
    <t>鱼市镇</t>
  </si>
  <si>
    <t>鱼市镇V168杨柳沟-东坡</t>
  </si>
  <si>
    <t>解决139个贫困人口的出行问题</t>
  </si>
  <si>
    <t>鱼市镇晏家村武陵组和盘江片公路硬化工程（剩余尾款）</t>
  </si>
  <si>
    <t>晏家村</t>
  </si>
  <si>
    <t>晏家村为非贫困村</t>
  </si>
  <si>
    <t>解决526个贫困人口的出行问题</t>
  </si>
  <si>
    <t>两河口至冷风坡公路</t>
  </si>
  <si>
    <t>两河口村</t>
  </si>
  <si>
    <t>2.5公里砼路面建设</t>
  </si>
  <si>
    <t>杨家坳至香树脚公路</t>
  </si>
  <si>
    <t>高铁新村</t>
  </si>
  <si>
    <t>2公里沥青路面建设</t>
  </si>
  <si>
    <t>步头降苗族乡通三级公路</t>
  </si>
  <si>
    <t>步头降村</t>
  </si>
  <si>
    <t>6.127公里砼路面建设</t>
  </si>
  <si>
    <t>解决511个贫困人口的出行问题</t>
  </si>
  <si>
    <t>大前门至茅屋冲连接路</t>
  </si>
  <si>
    <t>柏树林村</t>
  </si>
  <si>
    <t>7.7公里砼路面建设</t>
  </si>
  <si>
    <t>解决1208个贫困人口的出行问题</t>
  </si>
  <si>
    <t>石坞溪村道-康达牧业连接路</t>
  </si>
  <si>
    <t>石坞溪村</t>
  </si>
  <si>
    <t>3公里砼路面建设</t>
  </si>
  <si>
    <t>解决543个贫困人口的出行问题</t>
  </si>
  <si>
    <t>大坪屋背-三佰佬连接路</t>
  </si>
  <si>
    <t>老黄冲村</t>
  </si>
  <si>
    <t>7公里砼路面建设</t>
  </si>
  <si>
    <t>解决245个贫困人口的出行问题</t>
  </si>
  <si>
    <t>枫木坳-长冲湾连接路</t>
  </si>
  <si>
    <t>洞坡村</t>
  </si>
  <si>
    <t>3.2公里砼路面建设</t>
  </si>
  <si>
    <t>解决746个贫困人口的出行问题</t>
  </si>
  <si>
    <t>扶罗镇侗藏红米产业公路</t>
  </si>
  <si>
    <t>坪地村</t>
  </si>
  <si>
    <t>2.45公里砼路面建设</t>
  </si>
  <si>
    <t>解决1860个贫困人口的出行问题</t>
  </si>
  <si>
    <t>老王山塘门口-梯溪坝连接路</t>
  </si>
  <si>
    <t>道丁村</t>
  </si>
  <si>
    <t>4.5公里砼路面建设</t>
  </si>
  <si>
    <t>解决950个贫困人口的出行问题</t>
  </si>
  <si>
    <t>唐家坝-田垅坳连接路</t>
  </si>
  <si>
    <t>塘家坝村</t>
  </si>
  <si>
    <t>5公里砼路面建设</t>
  </si>
  <si>
    <t>解决1736个贫困人口的出行问题</t>
  </si>
  <si>
    <t>茶坪老政府至苗龙溪连接路</t>
  </si>
  <si>
    <t>凉伞镇</t>
  </si>
  <si>
    <t>茶坪村</t>
  </si>
  <si>
    <t>4.81公里砼路面建设</t>
  </si>
  <si>
    <t>解决149个贫困人口的出行问题</t>
  </si>
  <si>
    <t>天堂-大旺地茶坳连接路</t>
  </si>
  <si>
    <t>天堂村</t>
  </si>
  <si>
    <t>5.08公里砼路面建设</t>
  </si>
  <si>
    <t>解决405个贫困人口的出行问题</t>
  </si>
  <si>
    <t>努溪-大坪坡连接路</t>
  </si>
  <si>
    <t>姑召村</t>
  </si>
  <si>
    <t>5.57公里砼路面建设</t>
  </si>
  <si>
    <t>解决1944个贫困人口的出行问题</t>
  </si>
  <si>
    <t>地蒲-殿溪连接路</t>
  </si>
  <si>
    <t>斗溪村</t>
  </si>
  <si>
    <t>1.09公里砼路面建设</t>
  </si>
  <si>
    <t>解决322个贫困人口的出行问题</t>
  </si>
  <si>
    <t>农村供水保障设施建设</t>
  </si>
  <si>
    <t>柳寨村</t>
  </si>
  <si>
    <t>巨冲坳供水工程</t>
  </si>
  <si>
    <t>2023.8.30</t>
  </si>
  <si>
    <t>2023.11.30</t>
  </si>
  <si>
    <t>新建蓄水池</t>
  </si>
  <si>
    <t>解决群众季节性缺水问题</t>
  </si>
  <si>
    <t>廖塘供水工程</t>
  </si>
  <si>
    <t>新建水源</t>
  </si>
  <si>
    <t>暮山坪村</t>
  </si>
  <si>
    <t>白杨湾水厂</t>
  </si>
  <si>
    <t>皂溪村</t>
  </si>
  <si>
    <t>岑直供水工程</t>
  </si>
  <si>
    <t>杨家供水工程</t>
  </si>
  <si>
    <t>斗溪供水工程</t>
  </si>
  <si>
    <t>中寨镇</t>
  </si>
  <si>
    <t>赛容村</t>
  </si>
  <si>
    <t>新溪供水工程</t>
  </si>
  <si>
    <t>上公道村</t>
  </si>
  <si>
    <t>比坡水厂</t>
  </si>
  <si>
    <t>中团务云供水工程</t>
  </si>
  <si>
    <t>米贝</t>
  </si>
  <si>
    <t>练溪村</t>
  </si>
  <si>
    <t>廻溪农村供水工程</t>
  </si>
  <si>
    <t>打机井、修泵房、架电路、配水泵水管</t>
  </si>
  <si>
    <t>枫木农村供水工程</t>
  </si>
  <si>
    <t>光明农村供水工程</t>
  </si>
  <si>
    <t>阿足农村供水工程</t>
  </si>
  <si>
    <t>晃州</t>
  </si>
  <si>
    <t>长乐坪</t>
  </si>
  <si>
    <t>古楼溪供水工程</t>
  </si>
  <si>
    <t>抱木坪供水工程</t>
  </si>
  <si>
    <t>石马溪</t>
  </si>
  <si>
    <t>老营坡供水工程</t>
  </si>
  <si>
    <t>大冲供水工程</t>
  </si>
  <si>
    <t>大桥溪</t>
  </si>
  <si>
    <t>大湾罗水厂</t>
  </si>
  <si>
    <t>张家塝水厂</t>
  </si>
  <si>
    <t>水洞</t>
  </si>
  <si>
    <t>水洞水厂</t>
  </si>
  <si>
    <t>向家地</t>
  </si>
  <si>
    <t>向家地水厂</t>
  </si>
  <si>
    <t>向家供水工程</t>
  </si>
  <si>
    <t>晏家集镇</t>
  </si>
  <si>
    <t>蛮溪供水工程</t>
  </si>
  <si>
    <t>大坝河村</t>
  </si>
  <si>
    <t>肖庄五组人饮工程</t>
  </si>
  <si>
    <t>古里人饮工程</t>
  </si>
  <si>
    <t>大禾冲人饮工程</t>
  </si>
  <si>
    <t>鱼市</t>
  </si>
  <si>
    <t>华南</t>
  </si>
  <si>
    <t>胡家坳人饮工程</t>
  </si>
  <si>
    <t>土楼坪片供水工程</t>
  </si>
  <si>
    <t>团溪村</t>
  </si>
  <si>
    <t>岩坳供水工程</t>
  </si>
  <si>
    <t>团溪新屋供水工程</t>
  </si>
  <si>
    <t>绞沟片人饮工程</t>
  </si>
  <si>
    <t>大旺片人饮工程</t>
  </si>
  <si>
    <t>宋阳</t>
  </si>
  <si>
    <t>宋寨片人饮工程</t>
  </si>
  <si>
    <t>卧曼片人饮工程</t>
  </si>
  <si>
    <t>林冲</t>
  </si>
  <si>
    <t>高坪村</t>
  </si>
  <si>
    <t>小寨组人饮工程</t>
  </si>
  <si>
    <t>大堡</t>
  </si>
  <si>
    <t>洞庭坝人饮工程</t>
  </si>
  <si>
    <t>地习</t>
  </si>
  <si>
    <t>兴隆组，老屋上下组人饮工程</t>
  </si>
  <si>
    <t>地甫村</t>
  </si>
  <si>
    <t>学校、村部、人饮工程</t>
  </si>
  <si>
    <t>道丁</t>
  </si>
  <si>
    <t>人饮工程</t>
  </si>
  <si>
    <t>马王</t>
  </si>
  <si>
    <t>老庵头组人饮水源</t>
  </si>
  <si>
    <t>唐家村</t>
  </si>
  <si>
    <t>杨林寨组人饮工程</t>
  </si>
  <si>
    <t>东风村</t>
  </si>
  <si>
    <t>安置区供水工程</t>
  </si>
  <si>
    <t>圭界村</t>
  </si>
  <si>
    <t>圭界水厂</t>
  </si>
  <si>
    <t>老寨水厂</t>
  </si>
  <si>
    <t>红星村</t>
  </si>
  <si>
    <t>李家饮水工程</t>
  </si>
  <si>
    <t>克寨村</t>
  </si>
  <si>
    <t>饮水工程</t>
  </si>
  <si>
    <t>村部自备水源</t>
  </si>
  <si>
    <t>桐木村</t>
  </si>
  <si>
    <t>交际、长坡供水工程</t>
  </si>
  <si>
    <t>新寨村</t>
  </si>
  <si>
    <t>新寨集镇供水工程</t>
  </si>
  <si>
    <t>大寨供水工程</t>
  </si>
  <si>
    <t>竹树村</t>
  </si>
  <si>
    <t>竹树村供水工程</t>
  </si>
  <si>
    <t>上寨供水工程</t>
  </si>
  <si>
    <t>230人</t>
  </si>
  <si>
    <t>院子组供水工程</t>
  </si>
  <si>
    <t>580人</t>
  </si>
  <si>
    <t>进蚕村</t>
  </si>
  <si>
    <t>闪溪组供水工程</t>
  </si>
  <si>
    <t>兴隆、夜塘组供水工程</t>
  </si>
  <si>
    <t>龙兴村</t>
  </si>
  <si>
    <t>龙兴供水工程</t>
  </si>
  <si>
    <t>洛溪村</t>
  </si>
  <si>
    <t>笨溪组供水工程</t>
  </si>
  <si>
    <t>杜洛组供水工程</t>
  </si>
  <si>
    <t>雷坪组供水工程</t>
  </si>
  <si>
    <t>（二）人居环境整治</t>
  </si>
  <si>
    <t>农村卫生厕所改造（户用、公共厕所）</t>
  </si>
  <si>
    <t>农村厕所改（新）建</t>
  </si>
  <si>
    <t>乡村振兴局</t>
  </si>
  <si>
    <t>农村户厕改（新）建2500户，3500元/户。农村公厕改（新）建11座，30万/座。</t>
  </si>
  <si>
    <t>改善群众生产生活条件</t>
  </si>
  <si>
    <t>四、易地搬迁后扶</t>
  </si>
  <si>
    <t>易地扶贫搬迁后扶</t>
  </si>
  <si>
    <t>基础设施配套建设</t>
  </si>
  <si>
    <t>发改局</t>
  </si>
  <si>
    <t>检查设施维修及修建柴棚                       470平方、管理用房300平方</t>
  </si>
  <si>
    <t>改善居住环境</t>
  </si>
  <si>
    <t>五、巩固三保障成果</t>
  </si>
  <si>
    <t>（一）住房</t>
  </si>
  <si>
    <t>农村危房改造等农房改造</t>
  </si>
  <si>
    <t>危房改造</t>
  </si>
  <si>
    <t>新建、维修</t>
  </si>
  <si>
    <t>住建局</t>
  </si>
  <si>
    <t>改善73户居住条件</t>
  </si>
  <si>
    <t>（二）教育</t>
  </si>
  <si>
    <t>享受“雨露计划”职业教育补助</t>
  </si>
  <si>
    <t>雨露计划</t>
  </si>
  <si>
    <t>完成中高职职业教育补助2200人</t>
  </si>
  <si>
    <t>中高职职业教育补助2200人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</si>
</sst>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9"/>
      <name val="仿宋_GB2312"/>
      <charset val="134"/>
    </font>
    <font>
      <b/>
      <sz val="14"/>
      <name val="仿宋_GB2312"/>
      <charset val="134"/>
    </font>
    <font>
      <sz val="9"/>
      <name val="宋体"/>
      <charset val="134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仿宋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0"/>
      <color theme="1"/>
      <name val="宋体"/>
      <charset val="134"/>
    </font>
    <font>
      <sz val="9"/>
      <color theme="1"/>
      <name val="仿宋_GB2312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sz val="9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37" fillId="11" borderId="3" applyNumberFormat="0" applyAlignment="0" applyProtection="0">
      <alignment vertical="center"/>
    </xf>
    <xf numFmtId="0" fontId="38" fillId="12" borderId="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7" fillId="0" borderId="1" xfId="5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5" xfId="52"/>
    <cellStyle name="常规 11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5"/>
  <sheetViews>
    <sheetView tabSelected="1" workbookViewId="0">
      <pane ySplit="5" topLeftCell="A6" activePane="bottomLeft" state="frozen"/>
      <selection/>
      <selection pane="bottomLeft" activeCell="S6" sqref="S6"/>
    </sheetView>
  </sheetViews>
  <sheetFormatPr defaultColWidth="9" defaultRowHeight="13.5"/>
  <cols>
    <col min="1" max="1" width="4.25" style="2" customWidth="1"/>
    <col min="2" max="2" width="13.625" style="2" customWidth="1"/>
    <col min="3" max="3" width="6.25" style="2" customWidth="1"/>
    <col min="4" max="4" width="6.75" style="2" customWidth="1"/>
    <col min="5" max="5" width="17.125" style="2" customWidth="1"/>
    <col min="6" max="6" width="5" style="2" customWidth="1"/>
    <col min="7" max="7" width="8.40833333333333" style="2" customWidth="1"/>
    <col min="8" max="8" width="8.85" style="2" customWidth="1"/>
    <col min="9" max="9" width="11.3583333333333" style="2" customWidth="1"/>
    <col min="10" max="10" width="22.1833333333333" style="2" customWidth="1"/>
    <col min="11" max="11" width="14.3416666666667" style="2" customWidth="1"/>
    <col min="12" max="12" width="7.375" style="2" customWidth="1"/>
    <col min="13" max="13" width="6.875" style="2" customWidth="1"/>
    <col min="14" max="14" width="10.3666666666667" style="2" customWidth="1"/>
    <col min="15" max="15" width="37.6" style="2" customWidth="1"/>
    <col min="16" max="16" width="9" style="2"/>
    <col min="17" max="17" width="7.25" style="2" customWidth="1"/>
    <col min="18" max="16384" width="9" style="3"/>
  </cols>
  <sheetData>
    <row r="1" ht="18.75" spans="1:4">
      <c r="A1" s="4" t="s">
        <v>0</v>
      </c>
      <c r="B1" s="4"/>
      <c r="C1" s="4"/>
      <c r="D1" s="4"/>
    </row>
    <row r="2" ht="27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28"/>
      <c r="K2" s="5"/>
      <c r="L2" s="5"/>
      <c r="M2" s="5"/>
      <c r="N2" s="5"/>
      <c r="O2" s="5"/>
      <c r="P2" s="5"/>
      <c r="Q2" s="5"/>
    </row>
    <row r="3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  <c r="L3" s="6"/>
      <c r="M3" s="6"/>
      <c r="N3" s="6"/>
      <c r="O3" s="6" t="s">
        <v>12</v>
      </c>
      <c r="P3" s="6" t="s">
        <v>13</v>
      </c>
      <c r="Q3" s="6" t="s">
        <v>14</v>
      </c>
    </row>
    <row r="4" spans="1:17">
      <c r="A4" s="6"/>
      <c r="B4" s="6"/>
      <c r="C4" s="6"/>
      <c r="D4" s="6"/>
      <c r="E4" s="6"/>
      <c r="F4" s="6"/>
      <c r="G4" s="6" t="s">
        <v>15</v>
      </c>
      <c r="H4" s="6" t="s">
        <v>16</v>
      </c>
      <c r="I4" s="6"/>
      <c r="J4" s="6"/>
      <c r="K4" s="6" t="s">
        <v>17</v>
      </c>
      <c r="L4" s="6" t="s">
        <v>18</v>
      </c>
      <c r="M4" s="6"/>
      <c r="N4" s="6" t="s">
        <v>19</v>
      </c>
      <c r="O4" s="6"/>
      <c r="P4" s="6"/>
      <c r="Q4" s="6"/>
    </row>
    <row r="5" ht="33.75" spans="1:1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 t="s">
        <v>20</v>
      </c>
      <c r="M5" s="6" t="s">
        <v>21</v>
      </c>
      <c r="N5" s="6"/>
      <c r="O5" s="6"/>
      <c r="P5" s="6"/>
      <c r="Q5" s="6"/>
    </row>
    <row r="6" ht="18.75" spans="1:17">
      <c r="A6" s="6"/>
      <c r="B6" s="7" t="s">
        <v>22</v>
      </c>
      <c r="C6" s="6"/>
      <c r="D6" s="6"/>
      <c r="E6" s="6"/>
      <c r="F6" s="6"/>
      <c r="G6" s="6"/>
      <c r="H6" s="6"/>
      <c r="I6" s="6"/>
      <c r="J6" s="6"/>
      <c r="K6" s="29">
        <f>K7+K26+K33+K129+K131</f>
        <v>12796.7</v>
      </c>
      <c r="L6" s="6"/>
      <c r="M6" s="6"/>
      <c r="N6" s="6"/>
      <c r="O6" s="6"/>
      <c r="P6" s="6"/>
      <c r="Q6" s="6"/>
    </row>
    <row r="7" ht="14.25" spans="1:17">
      <c r="A7" s="8"/>
      <c r="B7" s="9" t="s">
        <v>23</v>
      </c>
      <c r="C7" s="8"/>
      <c r="D7" s="8"/>
      <c r="E7" s="8"/>
      <c r="F7" s="8"/>
      <c r="G7" s="8"/>
      <c r="H7" s="8"/>
      <c r="I7" s="8"/>
      <c r="J7" s="11"/>
      <c r="K7" s="9">
        <f>K8+K17+K20+K24</f>
        <v>7677.2</v>
      </c>
      <c r="L7" s="8"/>
      <c r="M7" s="8"/>
      <c r="N7" s="8"/>
      <c r="O7" s="8"/>
      <c r="P7" s="8"/>
      <c r="Q7" s="8"/>
    </row>
    <row r="8" spans="1:17">
      <c r="A8" s="8"/>
      <c r="B8" s="10" t="s">
        <v>24</v>
      </c>
      <c r="C8" s="8"/>
      <c r="D8" s="8"/>
      <c r="E8" s="8"/>
      <c r="F8" s="8"/>
      <c r="G8" s="8"/>
      <c r="H8" s="8"/>
      <c r="I8" s="8"/>
      <c r="J8" s="11"/>
      <c r="K8" s="30">
        <f>SUM(K9:K16)</f>
        <v>2920.2</v>
      </c>
      <c r="L8" s="8"/>
      <c r="M8" s="8"/>
      <c r="N8" s="8"/>
      <c r="O8" s="8"/>
      <c r="P8" s="8"/>
      <c r="Q8" s="8"/>
    </row>
    <row r="9" ht="22.5" spans="1:17">
      <c r="A9" s="8">
        <v>1</v>
      </c>
      <c r="B9" s="11" t="s">
        <v>25</v>
      </c>
      <c r="C9" s="11" t="s">
        <v>26</v>
      </c>
      <c r="D9" s="11" t="s">
        <v>26</v>
      </c>
      <c r="E9" s="11" t="s">
        <v>27</v>
      </c>
      <c r="F9" s="11" t="s">
        <v>28</v>
      </c>
      <c r="G9" s="11">
        <v>2023.01</v>
      </c>
      <c r="H9" s="11">
        <v>2023.01</v>
      </c>
      <c r="I9" s="11" t="s">
        <v>29</v>
      </c>
      <c r="J9" s="11" t="s">
        <v>30</v>
      </c>
      <c r="K9" s="11">
        <v>1000</v>
      </c>
      <c r="L9" s="11">
        <v>1000</v>
      </c>
      <c r="M9" s="31"/>
      <c r="N9" s="11"/>
      <c r="O9" s="11" t="s">
        <v>31</v>
      </c>
      <c r="P9" s="11" t="s">
        <v>32</v>
      </c>
      <c r="Q9" s="11"/>
    </row>
    <row r="10" ht="22.5" spans="1:17">
      <c r="A10" s="8">
        <v>2</v>
      </c>
      <c r="B10" s="12" t="s">
        <v>33</v>
      </c>
      <c r="C10" s="11" t="s">
        <v>26</v>
      </c>
      <c r="D10" s="11" t="s">
        <v>26</v>
      </c>
      <c r="E10" s="12" t="s">
        <v>34</v>
      </c>
      <c r="F10" s="12" t="s">
        <v>28</v>
      </c>
      <c r="G10" s="12">
        <v>2023.01</v>
      </c>
      <c r="H10" s="12">
        <v>2023.01</v>
      </c>
      <c r="I10" s="12" t="s">
        <v>29</v>
      </c>
      <c r="J10" s="12" t="s">
        <v>35</v>
      </c>
      <c r="K10" s="12">
        <v>1500</v>
      </c>
      <c r="L10" s="12">
        <v>1500</v>
      </c>
      <c r="M10" s="31"/>
      <c r="N10" s="32"/>
      <c r="O10" s="11" t="s">
        <v>31</v>
      </c>
      <c r="P10" s="33" t="s">
        <v>32</v>
      </c>
      <c r="Q10" s="31"/>
    </row>
    <row r="11" ht="22.5" spans="1:17">
      <c r="A11" s="8">
        <v>3</v>
      </c>
      <c r="B11" s="12" t="s">
        <v>33</v>
      </c>
      <c r="C11" s="11" t="s">
        <v>36</v>
      </c>
      <c r="D11" s="11" t="s">
        <v>37</v>
      </c>
      <c r="E11" s="11" t="s">
        <v>38</v>
      </c>
      <c r="F11" s="11" t="s">
        <v>28</v>
      </c>
      <c r="G11" s="11">
        <v>2023.01</v>
      </c>
      <c r="H11" s="11">
        <v>2023.08</v>
      </c>
      <c r="I11" s="11" t="s">
        <v>37</v>
      </c>
      <c r="J11" s="11" t="s">
        <v>39</v>
      </c>
      <c r="K11" s="11">
        <v>20</v>
      </c>
      <c r="L11" s="11">
        <v>20</v>
      </c>
      <c r="M11" s="11"/>
      <c r="N11" s="11">
        <v>2014</v>
      </c>
      <c r="O11" s="11" t="s">
        <v>40</v>
      </c>
      <c r="P11" s="34" t="s">
        <v>41</v>
      </c>
      <c r="Q11" s="31"/>
    </row>
    <row r="12" s="1" customFormat="1" spans="1:17">
      <c r="A12" s="13">
        <v>4</v>
      </c>
      <c r="B12" s="14" t="s">
        <v>42</v>
      </c>
      <c r="C12" s="15" t="s">
        <v>26</v>
      </c>
      <c r="D12" s="15" t="s">
        <v>26</v>
      </c>
      <c r="E12" s="14" t="s">
        <v>43</v>
      </c>
      <c r="F12" s="14" t="s">
        <v>28</v>
      </c>
      <c r="G12" s="14">
        <v>2023.01</v>
      </c>
      <c r="H12" s="14">
        <v>2023.01</v>
      </c>
      <c r="I12" s="14" t="s">
        <v>29</v>
      </c>
      <c r="J12" s="14" t="s">
        <v>44</v>
      </c>
      <c r="K12" s="14">
        <v>40</v>
      </c>
      <c r="L12" s="14">
        <v>40</v>
      </c>
      <c r="M12" s="35"/>
      <c r="N12" s="36"/>
      <c r="O12" s="15" t="s">
        <v>45</v>
      </c>
      <c r="P12" s="37" t="s">
        <v>32</v>
      </c>
      <c r="Q12" s="35"/>
    </row>
    <row r="13" ht="22.5" spans="1:17">
      <c r="A13" s="8">
        <v>5</v>
      </c>
      <c r="B13" s="12" t="s">
        <v>42</v>
      </c>
      <c r="C13" s="11" t="s">
        <v>26</v>
      </c>
      <c r="D13" s="11" t="s">
        <v>26</v>
      </c>
      <c r="E13" s="12" t="s">
        <v>46</v>
      </c>
      <c r="F13" s="12" t="s">
        <v>28</v>
      </c>
      <c r="G13" s="12">
        <v>2023.01</v>
      </c>
      <c r="H13" s="12">
        <v>2023.01</v>
      </c>
      <c r="I13" s="12" t="s">
        <v>29</v>
      </c>
      <c r="J13" s="12" t="s">
        <v>44</v>
      </c>
      <c r="K13" s="12">
        <v>20</v>
      </c>
      <c r="L13" s="12">
        <v>20</v>
      </c>
      <c r="M13" s="31"/>
      <c r="N13" s="32"/>
      <c r="O13" s="11" t="s">
        <v>31</v>
      </c>
      <c r="P13" s="33" t="s">
        <v>32</v>
      </c>
      <c r="Q13" s="31"/>
    </row>
    <row r="14" ht="22.5" spans="1:17">
      <c r="A14" s="8">
        <v>6</v>
      </c>
      <c r="B14" s="12" t="s">
        <v>47</v>
      </c>
      <c r="C14" s="11" t="s">
        <v>48</v>
      </c>
      <c r="D14" s="11" t="s">
        <v>49</v>
      </c>
      <c r="E14" s="11" t="s">
        <v>50</v>
      </c>
      <c r="F14" s="11" t="s">
        <v>28</v>
      </c>
      <c r="G14" s="11">
        <v>2023.01</v>
      </c>
      <c r="H14" s="11">
        <v>2023.12</v>
      </c>
      <c r="I14" s="11" t="s">
        <v>51</v>
      </c>
      <c r="J14" s="11" t="s">
        <v>52</v>
      </c>
      <c r="K14" s="11">
        <v>200</v>
      </c>
      <c r="L14" s="11">
        <v>200</v>
      </c>
      <c r="M14" s="11"/>
      <c r="N14" s="11">
        <v>1108</v>
      </c>
      <c r="O14" s="11" t="s">
        <v>53</v>
      </c>
      <c r="P14" s="11" t="s">
        <v>41</v>
      </c>
      <c r="Q14" s="40"/>
    </row>
    <row r="15" ht="45" spans="1:17">
      <c r="A15" s="8">
        <v>7</v>
      </c>
      <c r="B15" s="12" t="s">
        <v>47</v>
      </c>
      <c r="C15" s="11" t="s">
        <v>54</v>
      </c>
      <c r="D15" s="11" t="s">
        <v>55</v>
      </c>
      <c r="E15" s="11" t="s">
        <v>56</v>
      </c>
      <c r="F15" s="11" t="s">
        <v>28</v>
      </c>
      <c r="G15" s="11">
        <v>2023.3</v>
      </c>
      <c r="H15" s="11">
        <v>2023.12</v>
      </c>
      <c r="I15" s="11" t="s">
        <v>57</v>
      </c>
      <c r="J15" s="11" t="s">
        <v>58</v>
      </c>
      <c r="K15" s="11">
        <v>70.2</v>
      </c>
      <c r="L15" s="11">
        <v>70.2</v>
      </c>
      <c r="M15" s="11"/>
      <c r="N15" s="11">
        <v>31915</v>
      </c>
      <c r="O15" s="11" t="s">
        <v>59</v>
      </c>
      <c r="P15" s="11" t="s">
        <v>60</v>
      </c>
      <c r="Q15" s="41"/>
    </row>
    <row r="16" ht="45" spans="1:17">
      <c r="A16" s="8">
        <v>8</v>
      </c>
      <c r="B16" s="12" t="s">
        <v>47</v>
      </c>
      <c r="C16" s="11" t="s">
        <v>48</v>
      </c>
      <c r="D16" s="11" t="s">
        <v>49</v>
      </c>
      <c r="E16" s="11" t="s">
        <v>61</v>
      </c>
      <c r="F16" s="11" t="s">
        <v>62</v>
      </c>
      <c r="G16" s="11">
        <v>2022.4</v>
      </c>
      <c r="H16" s="11" t="s">
        <v>63</v>
      </c>
      <c r="I16" s="11" t="s">
        <v>64</v>
      </c>
      <c r="J16" s="11" t="s">
        <v>65</v>
      </c>
      <c r="K16" s="11">
        <v>70</v>
      </c>
      <c r="L16" s="11">
        <v>70</v>
      </c>
      <c r="M16" s="11"/>
      <c r="N16" s="11">
        <v>1108</v>
      </c>
      <c r="O16" s="11" t="s">
        <v>66</v>
      </c>
      <c r="P16" s="11" t="s">
        <v>41</v>
      </c>
      <c r="Q16" s="42"/>
    </row>
    <row r="17" ht="24" spans="1:17">
      <c r="A17" s="16"/>
      <c r="B17" s="17" t="s">
        <v>67</v>
      </c>
      <c r="C17" s="11"/>
      <c r="D17" s="11"/>
      <c r="E17" s="11"/>
      <c r="F17" s="11"/>
      <c r="G17" s="11"/>
      <c r="H17" s="11"/>
      <c r="I17" s="11"/>
      <c r="J17" s="11"/>
      <c r="K17" s="38">
        <f>SUM(K18:K19)</f>
        <v>4200</v>
      </c>
      <c r="L17" s="11"/>
      <c r="M17" s="11"/>
      <c r="N17" s="11"/>
      <c r="O17" s="11"/>
      <c r="P17" s="11"/>
      <c r="Q17" s="16"/>
    </row>
    <row r="18" s="1" customFormat="1" ht="90" spans="1:17">
      <c r="A18" s="18">
        <v>1</v>
      </c>
      <c r="B18" s="14" t="s">
        <v>68</v>
      </c>
      <c r="C18" s="15" t="s">
        <v>69</v>
      </c>
      <c r="D18" s="15" t="s">
        <v>70</v>
      </c>
      <c r="E18" s="15" t="s">
        <v>71</v>
      </c>
      <c r="F18" s="15" t="s">
        <v>72</v>
      </c>
      <c r="G18" s="15">
        <v>2023.9</v>
      </c>
      <c r="H18" s="15">
        <v>2023.12</v>
      </c>
      <c r="I18" s="15" t="s">
        <v>73</v>
      </c>
      <c r="J18" s="15" t="s">
        <v>74</v>
      </c>
      <c r="K18" s="15">
        <v>1200</v>
      </c>
      <c r="L18" s="15">
        <v>1200</v>
      </c>
      <c r="M18" s="15"/>
      <c r="N18" s="15">
        <f>270*3.5</f>
        <v>945</v>
      </c>
      <c r="O18" s="15" t="s">
        <v>75</v>
      </c>
      <c r="P18" s="15" t="s">
        <v>41</v>
      </c>
      <c r="Q18" s="22"/>
    </row>
    <row r="19" s="1" customFormat="1" ht="22.5" spans="1:17">
      <c r="A19" s="18">
        <v>2</v>
      </c>
      <c r="B19" s="19" t="s">
        <v>68</v>
      </c>
      <c r="C19" s="19" t="s">
        <v>76</v>
      </c>
      <c r="D19" s="19" t="s">
        <v>76</v>
      </c>
      <c r="E19" s="19" t="s">
        <v>77</v>
      </c>
      <c r="F19" s="19" t="s">
        <v>28</v>
      </c>
      <c r="G19" s="19">
        <v>2023.01</v>
      </c>
      <c r="H19" s="19">
        <v>2023.01</v>
      </c>
      <c r="I19" s="19" t="s">
        <v>29</v>
      </c>
      <c r="J19" s="19" t="s">
        <v>78</v>
      </c>
      <c r="K19" s="19">
        <v>3000</v>
      </c>
      <c r="L19" s="19">
        <v>3000</v>
      </c>
      <c r="M19" s="19"/>
      <c r="N19" s="19"/>
      <c r="O19" s="19" t="s">
        <v>79</v>
      </c>
      <c r="P19" s="19" t="s">
        <v>41</v>
      </c>
      <c r="Q19" s="35"/>
    </row>
    <row r="20" ht="24" spans="1:17">
      <c r="A20" s="16"/>
      <c r="B20" s="17" t="s">
        <v>80</v>
      </c>
      <c r="C20" s="11"/>
      <c r="D20" s="11"/>
      <c r="E20" s="11"/>
      <c r="F20" s="11"/>
      <c r="G20" s="11"/>
      <c r="H20" s="11"/>
      <c r="I20" s="11"/>
      <c r="J20" s="11"/>
      <c r="K20" s="38">
        <f>K21+K22+K23</f>
        <v>207</v>
      </c>
      <c r="L20" s="11"/>
      <c r="M20" s="11"/>
      <c r="N20" s="11"/>
      <c r="O20" s="11"/>
      <c r="P20" s="11"/>
      <c r="Q20" s="16"/>
    </row>
    <row r="21" s="1" customFormat="1" ht="22.5" spans="1:17">
      <c r="A21" s="20">
        <v>1</v>
      </c>
      <c r="B21" s="19" t="s">
        <v>81</v>
      </c>
      <c r="C21" s="19" t="s">
        <v>82</v>
      </c>
      <c r="D21" s="19" t="s">
        <v>83</v>
      </c>
      <c r="E21" s="19" t="s">
        <v>84</v>
      </c>
      <c r="F21" s="19" t="s">
        <v>28</v>
      </c>
      <c r="G21" s="19">
        <v>2023.01</v>
      </c>
      <c r="H21" s="19">
        <v>2023.01</v>
      </c>
      <c r="I21" s="19" t="s">
        <v>29</v>
      </c>
      <c r="J21" s="19" t="s">
        <v>85</v>
      </c>
      <c r="K21" s="19">
        <v>60</v>
      </c>
      <c r="L21" s="19">
        <v>60</v>
      </c>
      <c r="M21" s="19"/>
      <c r="N21" s="19">
        <v>8000</v>
      </c>
      <c r="O21" s="19" t="s">
        <v>86</v>
      </c>
      <c r="P21" s="19" t="s">
        <v>41</v>
      </c>
      <c r="Q21" s="35"/>
    </row>
    <row r="22" s="1" customFormat="1" ht="22.5" spans="1:17">
      <c r="A22" s="20">
        <v>2</v>
      </c>
      <c r="B22" s="19" t="s">
        <v>81</v>
      </c>
      <c r="C22" s="19" t="s">
        <v>26</v>
      </c>
      <c r="D22" s="19" t="s">
        <v>26</v>
      </c>
      <c r="E22" s="19" t="s">
        <v>87</v>
      </c>
      <c r="F22" s="19" t="s">
        <v>28</v>
      </c>
      <c r="G22" s="19">
        <v>2023.01</v>
      </c>
      <c r="H22" s="19">
        <v>2023.01</v>
      </c>
      <c r="I22" s="19" t="s">
        <v>29</v>
      </c>
      <c r="J22" s="19" t="s">
        <v>88</v>
      </c>
      <c r="K22" s="19">
        <v>97</v>
      </c>
      <c r="L22" s="19">
        <v>97</v>
      </c>
      <c r="M22" s="19"/>
      <c r="N22" s="19"/>
      <c r="O22" s="19" t="s">
        <v>89</v>
      </c>
      <c r="P22" s="19" t="s">
        <v>41</v>
      </c>
      <c r="Q22" s="35"/>
    </row>
    <row r="23" s="1" customFormat="1" ht="22.5" spans="1:17">
      <c r="A23" s="20">
        <v>3</v>
      </c>
      <c r="B23" s="19" t="s">
        <v>90</v>
      </c>
      <c r="C23" s="19" t="s">
        <v>26</v>
      </c>
      <c r="D23" s="19" t="s">
        <v>26</v>
      </c>
      <c r="E23" s="19" t="s">
        <v>90</v>
      </c>
      <c r="F23" s="19" t="s">
        <v>28</v>
      </c>
      <c r="G23" s="19">
        <v>2022.01</v>
      </c>
      <c r="H23" s="19">
        <v>2022.12</v>
      </c>
      <c r="I23" s="19" t="s">
        <v>91</v>
      </c>
      <c r="J23" s="19" t="s">
        <v>92</v>
      </c>
      <c r="K23" s="19">
        <v>50</v>
      </c>
      <c r="L23" s="19">
        <v>50</v>
      </c>
      <c r="M23" s="19"/>
      <c r="N23" s="19">
        <v>100</v>
      </c>
      <c r="O23" s="19" t="s">
        <v>93</v>
      </c>
      <c r="P23" s="19" t="s">
        <v>41</v>
      </c>
      <c r="Q23" s="43"/>
    </row>
    <row r="24" ht="24" spans="1:17">
      <c r="A24" s="16"/>
      <c r="B24" s="21" t="s">
        <v>94</v>
      </c>
      <c r="C24" s="11"/>
      <c r="D24" s="11"/>
      <c r="E24" s="11"/>
      <c r="F24" s="11"/>
      <c r="G24" s="11"/>
      <c r="H24" s="11"/>
      <c r="I24" s="11"/>
      <c r="J24" s="11"/>
      <c r="K24" s="38">
        <f>K25</f>
        <v>350</v>
      </c>
      <c r="L24" s="11"/>
      <c r="M24" s="11"/>
      <c r="N24" s="11"/>
      <c r="O24" s="11"/>
      <c r="P24" s="11"/>
      <c r="Q24" s="16"/>
    </row>
    <row r="25" s="1" customFormat="1" spans="1:17">
      <c r="A25" s="22">
        <v>1</v>
      </c>
      <c r="B25" s="23" t="s">
        <v>95</v>
      </c>
      <c r="C25" s="15" t="s">
        <v>26</v>
      </c>
      <c r="D25" s="15" t="s">
        <v>26</v>
      </c>
      <c r="E25" s="15" t="s">
        <v>96</v>
      </c>
      <c r="F25" s="15" t="s">
        <v>62</v>
      </c>
      <c r="G25" s="15">
        <v>2022.01</v>
      </c>
      <c r="H25" s="15">
        <v>2022.12</v>
      </c>
      <c r="I25" s="15" t="s">
        <v>91</v>
      </c>
      <c r="J25" s="15" t="s">
        <v>97</v>
      </c>
      <c r="K25" s="15">
        <v>350</v>
      </c>
      <c r="L25" s="15">
        <v>350</v>
      </c>
      <c r="M25" s="15"/>
      <c r="N25" s="15">
        <v>2000</v>
      </c>
      <c r="O25" s="15" t="s">
        <v>98</v>
      </c>
      <c r="P25" s="15" t="s">
        <v>41</v>
      </c>
      <c r="Q25" s="23"/>
    </row>
    <row r="26" ht="14.25" spans="1:17">
      <c r="A26" s="16"/>
      <c r="B26" s="24" t="s">
        <v>99</v>
      </c>
      <c r="C26" s="11"/>
      <c r="D26" s="11"/>
      <c r="E26" s="11"/>
      <c r="F26" s="11"/>
      <c r="G26" s="11"/>
      <c r="H26" s="11"/>
      <c r="I26" s="11"/>
      <c r="J26" s="11"/>
      <c r="K26" s="24">
        <f>K28+K30+K32</f>
        <v>958</v>
      </c>
      <c r="L26" s="11"/>
      <c r="M26" s="11"/>
      <c r="N26" s="11"/>
      <c r="O26" s="11"/>
      <c r="P26" s="11"/>
      <c r="Q26" s="16"/>
    </row>
    <row r="27" spans="1:17">
      <c r="A27" s="16"/>
      <c r="B27" s="21" t="s">
        <v>100</v>
      </c>
      <c r="C27" s="11"/>
      <c r="D27" s="11"/>
      <c r="E27" s="11"/>
      <c r="F27" s="11"/>
      <c r="G27" s="11"/>
      <c r="H27" s="11"/>
      <c r="I27" s="11"/>
      <c r="J27" s="11"/>
      <c r="K27" s="38"/>
      <c r="L27" s="11"/>
      <c r="M27" s="11"/>
      <c r="N27" s="11"/>
      <c r="O27" s="11"/>
      <c r="P27" s="11"/>
      <c r="Q27" s="16"/>
    </row>
    <row r="28" s="1" customFormat="1" ht="22.5" spans="1:17">
      <c r="A28" s="22">
        <v>1</v>
      </c>
      <c r="B28" s="14" t="s">
        <v>101</v>
      </c>
      <c r="C28" s="15" t="s">
        <v>26</v>
      </c>
      <c r="D28" s="15" t="s">
        <v>26</v>
      </c>
      <c r="E28" s="15" t="s">
        <v>102</v>
      </c>
      <c r="F28" s="15" t="s">
        <v>62</v>
      </c>
      <c r="G28" s="15">
        <v>2023.01</v>
      </c>
      <c r="H28" s="15">
        <v>2023.12</v>
      </c>
      <c r="I28" s="15" t="s">
        <v>103</v>
      </c>
      <c r="J28" s="15" t="s">
        <v>104</v>
      </c>
      <c r="K28" s="15">
        <v>10</v>
      </c>
      <c r="L28" s="15">
        <v>10</v>
      </c>
      <c r="M28" s="15"/>
      <c r="N28" s="15">
        <v>200</v>
      </c>
      <c r="O28" s="15" t="s">
        <v>105</v>
      </c>
      <c r="P28" s="15" t="s">
        <v>41</v>
      </c>
      <c r="Q28" s="14"/>
    </row>
    <row r="29" spans="1:17">
      <c r="A29" s="16"/>
      <c r="B29" s="21" t="s">
        <v>106</v>
      </c>
      <c r="C29" s="11"/>
      <c r="D29" s="11"/>
      <c r="E29" s="11"/>
      <c r="F29" s="11"/>
      <c r="G29" s="11"/>
      <c r="H29" s="11"/>
      <c r="I29" s="11"/>
      <c r="J29" s="11"/>
      <c r="K29" s="38"/>
      <c r="L29" s="11"/>
      <c r="M29" s="11"/>
      <c r="N29" s="11"/>
      <c r="O29" s="11"/>
      <c r="P29" s="11"/>
      <c r="Q29" s="16"/>
    </row>
    <row r="30" s="1" customFormat="1" ht="22.5" spans="1:17">
      <c r="A30" s="22">
        <v>1</v>
      </c>
      <c r="B30" s="14" t="s">
        <v>107</v>
      </c>
      <c r="C30" s="15" t="s">
        <v>26</v>
      </c>
      <c r="D30" s="15" t="s">
        <v>26</v>
      </c>
      <c r="E30" s="15" t="s">
        <v>108</v>
      </c>
      <c r="F30" s="15" t="s">
        <v>62</v>
      </c>
      <c r="G30" s="15">
        <v>2023.01</v>
      </c>
      <c r="H30" s="15">
        <v>2023.12</v>
      </c>
      <c r="I30" s="15" t="s">
        <v>103</v>
      </c>
      <c r="J30" s="15" t="s">
        <v>109</v>
      </c>
      <c r="K30" s="15">
        <v>300</v>
      </c>
      <c r="L30" s="15">
        <v>300</v>
      </c>
      <c r="M30" s="15"/>
      <c r="N30" s="15">
        <v>50</v>
      </c>
      <c r="O30" s="15" t="s">
        <v>105</v>
      </c>
      <c r="P30" s="15" t="s">
        <v>41</v>
      </c>
      <c r="Q30" s="44"/>
    </row>
    <row r="31" spans="1:17">
      <c r="A31" s="16"/>
      <c r="B31" s="25" t="s">
        <v>110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6"/>
    </row>
    <row r="32" s="1" customFormat="1" spans="1:17">
      <c r="A32" s="22">
        <v>1</v>
      </c>
      <c r="B32" s="23" t="s">
        <v>111</v>
      </c>
      <c r="C32" s="15" t="s">
        <v>26</v>
      </c>
      <c r="D32" s="15" t="s">
        <v>26</v>
      </c>
      <c r="E32" s="15" t="s">
        <v>112</v>
      </c>
      <c r="F32" s="15" t="s">
        <v>62</v>
      </c>
      <c r="G32" s="15">
        <v>2023.01</v>
      </c>
      <c r="H32" s="15">
        <v>2023.12</v>
      </c>
      <c r="I32" s="15" t="s">
        <v>103</v>
      </c>
      <c r="J32" s="15" t="s">
        <v>113</v>
      </c>
      <c r="K32" s="15">
        <v>648</v>
      </c>
      <c r="L32" s="15">
        <v>648</v>
      </c>
      <c r="M32" s="15"/>
      <c r="N32" s="15">
        <v>1610</v>
      </c>
      <c r="O32" s="15" t="s">
        <v>114</v>
      </c>
      <c r="P32" s="15" t="s">
        <v>41</v>
      </c>
      <c r="Q32" s="14"/>
    </row>
    <row r="33" ht="28.5" spans="1:17">
      <c r="A33" s="16"/>
      <c r="B33" s="24" t="s">
        <v>115</v>
      </c>
      <c r="C33" s="11"/>
      <c r="D33" s="11"/>
      <c r="E33" s="11"/>
      <c r="F33" s="11"/>
      <c r="G33" s="11"/>
      <c r="H33" s="11"/>
      <c r="I33" s="11"/>
      <c r="J33" s="11"/>
      <c r="K33" s="24">
        <f>K34+K127</f>
        <v>3487.5</v>
      </c>
      <c r="L33" s="11"/>
      <c r="M33" s="11"/>
      <c r="N33" s="11"/>
      <c r="O33" s="11"/>
      <c r="P33" s="11"/>
      <c r="Q33" s="16"/>
    </row>
    <row r="34" ht="24" spans="1:17">
      <c r="A34" s="16"/>
      <c r="B34" s="21" t="s">
        <v>116</v>
      </c>
      <c r="C34" s="11"/>
      <c r="D34" s="11"/>
      <c r="E34" s="11"/>
      <c r="F34" s="11"/>
      <c r="G34" s="11"/>
      <c r="H34" s="11"/>
      <c r="I34" s="11"/>
      <c r="J34" s="11"/>
      <c r="K34" s="24">
        <f>SUM(K35:K126)</f>
        <v>2282.5</v>
      </c>
      <c r="L34" s="11"/>
      <c r="M34" s="24"/>
      <c r="N34" s="11"/>
      <c r="O34" s="11"/>
      <c r="P34" s="11"/>
      <c r="Q34" s="16"/>
    </row>
    <row r="35" s="1" customFormat="1" ht="24" spans="1:17">
      <c r="A35" s="26">
        <v>1</v>
      </c>
      <c r="B35" s="26" t="s">
        <v>117</v>
      </c>
      <c r="C35" s="26" t="s">
        <v>118</v>
      </c>
      <c r="D35" s="26" t="s">
        <v>118</v>
      </c>
      <c r="E35" s="26" t="s">
        <v>117</v>
      </c>
      <c r="F35" s="26" t="s">
        <v>72</v>
      </c>
      <c r="G35" s="26">
        <v>2021.3</v>
      </c>
      <c r="H35" s="26">
        <v>2022.12</v>
      </c>
      <c r="I35" s="26" t="s">
        <v>119</v>
      </c>
      <c r="J35" s="26" t="s">
        <v>120</v>
      </c>
      <c r="K35" s="26">
        <v>80</v>
      </c>
      <c r="L35" s="26">
        <v>80</v>
      </c>
      <c r="M35" s="39"/>
      <c r="N35" s="39"/>
      <c r="O35" s="26" t="s">
        <v>121</v>
      </c>
      <c r="P35" s="15" t="s">
        <v>41</v>
      </c>
      <c r="Q35" s="39"/>
    </row>
    <row r="36" s="1" customFormat="1" ht="24" spans="1:17">
      <c r="A36" s="26">
        <v>2</v>
      </c>
      <c r="B36" s="26" t="s">
        <v>122</v>
      </c>
      <c r="C36" s="26" t="s">
        <v>118</v>
      </c>
      <c r="D36" s="26" t="s">
        <v>118</v>
      </c>
      <c r="E36" s="26" t="s">
        <v>122</v>
      </c>
      <c r="F36" s="26" t="s">
        <v>72</v>
      </c>
      <c r="G36" s="26">
        <v>2021.3</v>
      </c>
      <c r="H36" s="26">
        <v>2022.12</v>
      </c>
      <c r="I36" s="26" t="s">
        <v>119</v>
      </c>
      <c r="J36" s="26" t="s">
        <v>123</v>
      </c>
      <c r="K36" s="26">
        <v>80</v>
      </c>
      <c r="L36" s="26">
        <v>80</v>
      </c>
      <c r="M36" s="39"/>
      <c r="N36" s="39"/>
      <c r="O36" s="26" t="s">
        <v>121</v>
      </c>
      <c r="P36" s="15" t="s">
        <v>41</v>
      </c>
      <c r="Q36" s="39"/>
    </row>
    <row r="37" s="1" customFormat="1" ht="191.25" spans="1:17">
      <c r="A37" s="26">
        <v>3</v>
      </c>
      <c r="B37" s="27" t="s">
        <v>124</v>
      </c>
      <c r="C37" s="15" t="s">
        <v>125</v>
      </c>
      <c r="D37" s="15" t="s">
        <v>126</v>
      </c>
      <c r="E37" s="15" t="s">
        <v>127</v>
      </c>
      <c r="F37" s="15"/>
      <c r="G37" s="15">
        <v>2023</v>
      </c>
      <c r="H37" s="15">
        <v>2023</v>
      </c>
      <c r="I37" s="15" t="s">
        <v>128</v>
      </c>
      <c r="J37" s="15" t="s">
        <v>129</v>
      </c>
      <c r="K37" s="15">
        <v>400</v>
      </c>
      <c r="L37" s="15">
        <v>400</v>
      </c>
      <c r="M37" s="15"/>
      <c r="N37" s="15">
        <v>21232</v>
      </c>
      <c r="O37" s="15" t="s">
        <v>130</v>
      </c>
      <c r="P37" s="15" t="s">
        <v>41</v>
      </c>
      <c r="Q37" s="45"/>
    </row>
    <row r="38" s="1" customFormat="1" ht="36" spans="1:17">
      <c r="A38" s="26">
        <v>4</v>
      </c>
      <c r="B38" s="26" t="s">
        <v>124</v>
      </c>
      <c r="C38" s="15" t="s">
        <v>131</v>
      </c>
      <c r="D38" s="15" t="s">
        <v>132</v>
      </c>
      <c r="E38" s="15" t="s">
        <v>133</v>
      </c>
      <c r="F38" s="15"/>
      <c r="G38" s="15">
        <v>2023</v>
      </c>
      <c r="H38" s="15">
        <v>2023</v>
      </c>
      <c r="I38" s="15" t="s">
        <v>128</v>
      </c>
      <c r="J38" s="15" t="s">
        <v>134</v>
      </c>
      <c r="K38" s="15">
        <v>55</v>
      </c>
      <c r="L38" s="15">
        <v>55</v>
      </c>
      <c r="M38" s="15"/>
      <c r="N38" s="15">
        <v>4367</v>
      </c>
      <c r="O38" s="15" t="s">
        <v>130</v>
      </c>
      <c r="P38" s="15" t="s">
        <v>41</v>
      </c>
      <c r="Q38" s="45"/>
    </row>
    <row r="39" s="1" customFormat="1" ht="36" spans="1:17">
      <c r="A39" s="26">
        <v>5</v>
      </c>
      <c r="B39" s="26" t="s">
        <v>124</v>
      </c>
      <c r="C39" s="15" t="s">
        <v>135</v>
      </c>
      <c r="D39" s="15" t="s">
        <v>136</v>
      </c>
      <c r="E39" s="15" t="s">
        <v>137</v>
      </c>
      <c r="F39" s="15"/>
      <c r="G39" s="15">
        <v>2023</v>
      </c>
      <c r="H39" s="15">
        <v>2023</v>
      </c>
      <c r="I39" s="15" t="s">
        <v>128</v>
      </c>
      <c r="J39" s="15" t="s">
        <v>138</v>
      </c>
      <c r="K39" s="15">
        <v>60</v>
      </c>
      <c r="L39" s="15">
        <v>60</v>
      </c>
      <c r="M39" s="15"/>
      <c r="N39" s="15">
        <v>1462</v>
      </c>
      <c r="O39" s="15" t="s">
        <v>130</v>
      </c>
      <c r="P39" s="15" t="s">
        <v>41</v>
      </c>
      <c r="Q39" s="45"/>
    </row>
    <row r="40" s="1" customFormat="1" ht="22.5" spans="1:17">
      <c r="A40" s="26">
        <v>6</v>
      </c>
      <c r="B40" s="19" t="s">
        <v>139</v>
      </c>
      <c r="C40" s="19" t="s">
        <v>140</v>
      </c>
      <c r="D40" s="19" t="s">
        <v>141</v>
      </c>
      <c r="E40" s="19" t="s">
        <v>139</v>
      </c>
      <c r="F40" s="19" t="s">
        <v>72</v>
      </c>
      <c r="G40" s="19">
        <v>2021.3</v>
      </c>
      <c r="H40" s="19">
        <v>2022.12</v>
      </c>
      <c r="I40" s="19" t="s">
        <v>119</v>
      </c>
      <c r="J40" s="19" t="s">
        <v>142</v>
      </c>
      <c r="K40" s="19">
        <v>80</v>
      </c>
      <c r="L40" s="19">
        <v>80</v>
      </c>
      <c r="M40" s="19"/>
      <c r="N40" s="19">
        <v>2506</v>
      </c>
      <c r="O40" s="19" t="s">
        <v>143</v>
      </c>
      <c r="P40" s="19" t="s">
        <v>41</v>
      </c>
      <c r="Q40" s="39"/>
    </row>
    <row r="41" s="1" customFormat="1" ht="22.5" spans="1:17">
      <c r="A41" s="26">
        <v>7</v>
      </c>
      <c r="B41" s="19" t="s">
        <v>144</v>
      </c>
      <c r="C41" s="19" t="s">
        <v>140</v>
      </c>
      <c r="D41" s="19" t="s">
        <v>141</v>
      </c>
      <c r="E41" s="19" t="s">
        <v>144</v>
      </c>
      <c r="F41" s="19" t="s">
        <v>72</v>
      </c>
      <c r="G41" s="19">
        <v>2021.3</v>
      </c>
      <c r="H41" s="19">
        <v>2022.12</v>
      </c>
      <c r="I41" s="19" t="s">
        <v>119</v>
      </c>
      <c r="J41" s="19" t="s">
        <v>145</v>
      </c>
      <c r="K41" s="19">
        <v>80</v>
      </c>
      <c r="L41" s="19">
        <v>80</v>
      </c>
      <c r="M41" s="19"/>
      <c r="N41" s="19">
        <v>2506</v>
      </c>
      <c r="O41" s="19" t="s">
        <v>143</v>
      </c>
      <c r="P41" s="19" t="s">
        <v>41</v>
      </c>
      <c r="Q41" s="39"/>
    </row>
    <row r="42" s="1" customFormat="1" ht="22.5" spans="1:17">
      <c r="A42" s="26">
        <v>8</v>
      </c>
      <c r="B42" s="19" t="s">
        <v>146</v>
      </c>
      <c r="C42" s="19" t="s">
        <v>147</v>
      </c>
      <c r="D42" s="19" t="s">
        <v>147</v>
      </c>
      <c r="E42" s="19" t="s">
        <v>148</v>
      </c>
      <c r="F42" s="19" t="s">
        <v>72</v>
      </c>
      <c r="G42" s="19">
        <v>2021.3</v>
      </c>
      <c r="H42" s="19">
        <v>2022.12</v>
      </c>
      <c r="I42" s="19" t="s">
        <v>119</v>
      </c>
      <c r="J42" s="19" t="s">
        <v>149</v>
      </c>
      <c r="K42" s="19">
        <v>250</v>
      </c>
      <c r="L42" s="19">
        <v>250</v>
      </c>
      <c r="M42" s="19"/>
      <c r="N42" s="19">
        <v>47712</v>
      </c>
      <c r="O42" s="19" t="s">
        <v>150</v>
      </c>
      <c r="P42" s="19" t="s">
        <v>41</v>
      </c>
      <c r="Q42" s="39"/>
    </row>
    <row r="43" s="1" customFormat="1" ht="22.5" spans="1:17">
      <c r="A43" s="26">
        <v>9</v>
      </c>
      <c r="B43" s="19" t="s">
        <v>151</v>
      </c>
      <c r="C43" s="19" t="s">
        <v>147</v>
      </c>
      <c r="D43" s="19" t="s">
        <v>147</v>
      </c>
      <c r="E43" s="19" t="s">
        <v>151</v>
      </c>
      <c r="F43" s="19" t="s">
        <v>72</v>
      </c>
      <c r="G43" s="19">
        <v>2021.3</v>
      </c>
      <c r="H43" s="19">
        <v>2022.12</v>
      </c>
      <c r="I43" s="19" t="s">
        <v>119</v>
      </c>
      <c r="J43" s="19" t="s">
        <v>152</v>
      </c>
      <c r="K43" s="19">
        <v>70</v>
      </c>
      <c r="L43" s="19">
        <v>70</v>
      </c>
      <c r="M43" s="19"/>
      <c r="N43" s="19">
        <v>5414</v>
      </c>
      <c r="O43" s="19" t="s">
        <v>153</v>
      </c>
      <c r="P43" s="19" t="s">
        <v>41</v>
      </c>
      <c r="Q43" s="39"/>
    </row>
    <row r="44" s="1" customFormat="1" ht="22.5" spans="1:17">
      <c r="A44" s="26">
        <v>10</v>
      </c>
      <c r="B44" s="19" t="s">
        <v>154</v>
      </c>
      <c r="C44" s="19" t="s">
        <v>140</v>
      </c>
      <c r="D44" s="19" t="s">
        <v>155</v>
      </c>
      <c r="E44" s="19" t="s">
        <v>156</v>
      </c>
      <c r="F44" s="19" t="s">
        <v>72</v>
      </c>
      <c r="G44" s="19">
        <v>2021.3</v>
      </c>
      <c r="H44" s="19">
        <v>2022.12</v>
      </c>
      <c r="I44" s="19" t="s">
        <v>119</v>
      </c>
      <c r="J44" s="19" t="s">
        <v>157</v>
      </c>
      <c r="K44" s="19">
        <v>30</v>
      </c>
      <c r="L44" s="19">
        <v>30</v>
      </c>
      <c r="M44" s="19"/>
      <c r="N44" s="19">
        <v>367</v>
      </c>
      <c r="O44" s="19" t="s">
        <v>158</v>
      </c>
      <c r="P44" s="19" t="s">
        <v>41</v>
      </c>
      <c r="Q44" s="39"/>
    </row>
    <row r="45" s="1" customFormat="1" ht="78.75" spans="1:17">
      <c r="A45" s="26">
        <v>11</v>
      </c>
      <c r="B45" s="19" t="s">
        <v>159</v>
      </c>
      <c r="C45" s="19" t="s">
        <v>160</v>
      </c>
      <c r="D45" s="19" t="s">
        <v>160</v>
      </c>
      <c r="E45" s="19" t="s">
        <v>159</v>
      </c>
      <c r="F45" s="19" t="s">
        <v>72</v>
      </c>
      <c r="G45" s="19">
        <v>2021.3</v>
      </c>
      <c r="H45" s="19">
        <v>2022.12</v>
      </c>
      <c r="I45" s="19" t="s">
        <v>119</v>
      </c>
      <c r="J45" s="19" t="s">
        <v>161</v>
      </c>
      <c r="K45" s="19">
        <v>25</v>
      </c>
      <c r="L45" s="19">
        <v>25</v>
      </c>
      <c r="M45" s="19"/>
      <c r="N45" s="19">
        <v>846</v>
      </c>
      <c r="O45" s="19" t="s">
        <v>162</v>
      </c>
      <c r="P45" s="19" t="s">
        <v>41</v>
      </c>
      <c r="Q45" s="39"/>
    </row>
    <row r="46" s="1" customFormat="1" ht="67.5" spans="1:17">
      <c r="A46" s="26">
        <v>12</v>
      </c>
      <c r="B46" s="19" t="s">
        <v>163</v>
      </c>
      <c r="C46" s="19" t="s">
        <v>164</v>
      </c>
      <c r="D46" s="19" t="s">
        <v>164</v>
      </c>
      <c r="E46" s="19" t="s">
        <v>163</v>
      </c>
      <c r="F46" s="19" t="s">
        <v>72</v>
      </c>
      <c r="G46" s="19">
        <v>2021.3</v>
      </c>
      <c r="H46" s="19">
        <v>2022.12</v>
      </c>
      <c r="I46" s="19" t="s">
        <v>119</v>
      </c>
      <c r="J46" s="19" t="s">
        <v>165</v>
      </c>
      <c r="K46" s="19">
        <v>11</v>
      </c>
      <c r="L46" s="19">
        <v>11</v>
      </c>
      <c r="M46" s="19"/>
      <c r="N46" s="19">
        <v>659</v>
      </c>
      <c r="O46" s="19" t="s">
        <v>166</v>
      </c>
      <c r="P46" s="19" t="s">
        <v>41</v>
      </c>
      <c r="Q46" s="39"/>
    </row>
    <row r="47" s="1" customFormat="1" ht="56.25" spans="1:17">
      <c r="A47" s="26">
        <v>13</v>
      </c>
      <c r="B47" s="19" t="s">
        <v>167</v>
      </c>
      <c r="C47" s="19" t="s">
        <v>168</v>
      </c>
      <c r="D47" s="19" t="s">
        <v>168</v>
      </c>
      <c r="E47" s="19" t="s">
        <v>167</v>
      </c>
      <c r="F47" s="19" t="s">
        <v>72</v>
      </c>
      <c r="G47" s="19">
        <v>2021.3</v>
      </c>
      <c r="H47" s="19">
        <v>2022.12</v>
      </c>
      <c r="I47" s="19" t="s">
        <v>119</v>
      </c>
      <c r="J47" s="19" t="s">
        <v>169</v>
      </c>
      <c r="K47" s="19">
        <v>12</v>
      </c>
      <c r="L47" s="19">
        <v>12</v>
      </c>
      <c r="M47" s="19"/>
      <c r="N47" s="19">
        <v>587</v>
      </c>
      <c r="O47" s="19" t="s">
        <v>170</v>
      </c>
      <c r="P47" s="19" t="s">
        <v>41</v>
      </c>
      <c r="Q47" s="39"/>
    </row>
    <row r="48" s="1" customFormat="1" ht="45" spans="1:17">
      <c r="A48" s="26">
        <v>14</v>
      </c>
      <c r="B48" s="19" t="s">
        <v>171</v>
      </c>
      <c r="C48" s="19" t="s">
        <v>36</v>
      </c>
      <c r="D48" s="19" t="s">
        <v>36</v>
      </c>
      <c r="E48" s="19" t="s">
        <v>171</v>
      </c>
      <c r="F48" s="19" t="s">
        <v>72</v>
      </c>
      <c r="G48" s="19">
        <v>2021.3</v>
      </c>
      <c r="H48" s="19">
        <v>2022.12</v>
      </c>
      <c r="I48" s="19" t="s">
        <v>119</v>
      </c>
      <c r="J48" s="19" t="s">
        <v>172</v>
      </c>
      <c r="K48" s="19">
        <v>10</v>
      </c>
      <c r="L48" s="19">
        <v>10</v>
      </c>
      <c r="M48" s="19"/>
      <c r="N48" s="19">
        <v>328</v>
      </c>
      <c r="O48" s="19" t="s">
        <v>173</v>
      </c>
      <c r="P48" s="19" t="s">
        <v>41</v>
      </c>
      <c r="Q48" s="39"/>
    </row>
    <row r="49" s="1" customFormat="1" ht="45" spans="1:17">
      <c r="A49" s="26">
        <v>15</v>
      </c>
      <c r="B49" s="19" t="s">
        <v>174</v>
      </c>
      <c r="C49" s="19" t="s">
        <v>175</v>
      </c>
      <c r="D49" s="19" t="s">
        <v>175</v>
      </c>
      <c r="E49" s="19" t="s">
        <v>174</v>
      </c>
      <c r="F49" s="19" t="s">
        <v>72</v>
      </c>
      <c r="G49" s="19">
        <v>2021.3</v>
      </c>
      <c r="H49" s="19">
        <v>2022.12</v>
      </c>
      <c r="I49" s="19" t="s">
        <v>119</v>
      </c>
      <c r="J49" s="19" t="s">
        <v>176</v>
      </c>
      <c r="K49" s="19">
        <v>10</v>
      </c>
      <c r="L49" s="19">
        <v>10</v>
      </c>
      <c r="M49" s="19"/>
      <c r="N49" s="19">
        <v>455</v>
      </c>
      <c r="O49" s="19" t="s">
        <v>177</v>
      </c>
      <c r="P49" s="19" t="s">
        <v>41</v>
      </c>
      <c r="Q49" s="39"/>
    </row>
    <row r="50" s="1" customFormat="1" ht="45" spans="1:17">
      <c r="A50" s="26">
        <v>16</v>
      </c>
      <c r="B50" s="19" t="s">
        <v>178</v>
      </c>
      <c r="C50" s="19" t="s">
        <v>179</v>
      </c>
      <c r="D50" s="19" t="s">
        <v>179</v>
      </c>
      <c r="E50" s="19" t="s">
        <v>178</v>
      </c>
      <c r="F50" s="19" t="s">
        <v>72</v>
      </c>
      <c r="G50" s="19">
        <v>2021.3</v>
      </c>
      <c r="H50" s="19">
        <v>2022.12</v>
      </c>
      <c r="I50" s="19" t="s">
        <v>119</v>
      </c>
      <c r="J50" s="19" t="s">
        <v>180</v>
      </c>
      <c r="K50" s="19">
        <v>8</v>
      </c>
      <c r="L50" s="19">
        <v>8</v>
      </c>
      <c r="M50" s="19"/>
      <c r="N50" s="19">
        <v>139</v>
      </c>
      <c r="O50" s="19" t="s">
        <v>181</v>
      </c>
      <c r="P50" s="19" t="s">
        <v>41</v>
      </c>
      <c r="Q50" s="39"/>
    </row>
    <row r="51" s="1" customFormat="1" ht="45" spans="1:17">
      <c r="A51" s="26">
        <v>17</v>
      </c>
      <c r="B51" s="19" t="s">
        <v>182</v>
      </c>
      <c r="C51" s="19" t="s">
        <v>179</v>
      </c>
      <c r="D51" s="19" t="s">
        <v>183</v>
      </c>
      <c r="E51" s="19" t="s">
        <v>182</v>
      </c>
      <c r="F51" s="19" t="s">
        <v>72</v>
      </c>
      <c r="G51" s="19">
        <v>2021.3</v>
      </c>
      <c r="H51" s="19">
        <v>2022.12</v>
      </c>
      <c r="I51" s="19" t="s">
        <v>119</v>
      </c>
      <c r="J51" s="19" t="s">
        <v>184</v>
      </c>
      <c r="K51" s="19">
        <v>10</v>
      </c>
      <c r="L51" s="19">
        <v>10</v>
      </c>
      <c r="M51" s="19"/>
      <c r="N51" s="19">
        <v>526</v>
      </c>
      <c r="O51" s="19" t="s">
        <v>185</v>
      </c>
      <c r="P51" s="19" t="s">
        <v>41</v>
      </c>
      <c r="Q51" s="39"/>
    </row>
    <row r="52" s="1" customFormat="1" ht="22.5" spans="1:17">
      <c r="A52" s="26">
        <v>18</v>
      </c>
      <c r="B52" s="19" t="s">
        <v>186</v>
      </c>
      <c r="C52" s="19" t="s">
        <v>48</v>
      </c>
      <c r="D52" s="19" t="s">
        <v>187</v>
      </c>
      <c r="E52" s="19" t="s">
        <v>186</v>
      </c>
      <c r="F52" s="19" t="s">
        <v>72</v>
      </c>
      <c r="G52" s="19">
        <v>2021.3</v>
      </c>
      <c r="H52" s="19">
        <v>2022.12</v>
      </c>
      <c r="I52" s="19" t="s">
        <v>119</v>
      </c>
      <c r="J52" s="19" t="s">
        <v>188</v>
      </c>
      <c r="K52" s="19">
        <v>50</v>
      </c>
      <c r="L52" s="19">
        <v>50</v>
      </c>
      <c r="M52" s="19"/>
      <c r="N52" s="19">
        <v>139</v>
      </c>
      <c r="O52" s="19" t="s">
        <v>181</v>
      </c>
      <c r="P52" s="19" t="s">
        <v>41</v>
      </c>
      <c r="Q52" s="39"/>
    </row>
    <row r="53" s="1" customFormat="1" ht="22.5" spans="1:17">
      <c r="A53" s="26">
        <v>19</v>
      </c>
      <c r="B53" s="19" t="s">
        <v>189</v>
      </c>
      <c r="C53" s="19" t="s">
        <v>48</v>
      </c>
      <c r="D53" s="19" t="s">
        <v>190</v>
      </c>
      <c r="E53" s="19" t="s">
        <v>189</v>
      </c>
      <c r="F53" s="19" t="s">
        <v>72</v>
      </c>
      <c r="G53" s="19">
        <v>2021.3</v>
      </c>
      <c r="H53" s="19">
        <v>2022.12</v>
      </c>
      <c r="I53" s="19" t="s">
        <v>119</v>
      </c>
      <c r="J53" s="19" t="s">
        <v>191</v>
      </c>
      <c r="K53" s="19">
        <v>40</v>
      </c>
      <c r="L53" s="19">
        <v>40</v>
      </c>
      <c r="M53" s="19"/>
      <c r="N53" s="19">
        <v>526</v>
      </c>
      <c r="O53" s="19" t="s">
        <v>185</v>
      </c>
      <c r="P53" s="19" t="s">
        <v>41</v>
      </c>
      <c r="Q53" s="39"/>
    </row>
    <row r="54" s="1" customFormat="1" ht="22.5" spans="1:17">
      <c r="A54" s="26">
        <v>20</v>
      </c>
      <c r="B54" s="19" t="s">
        <v>192</v>
      </c>
      <c r="C54" s="19" t="s">
        <v>140</v>
      </c>
      <c r="D54" s="19" t="s">
        <v>193</v>
      </c>
      <c r="E54" s="19" t="s">
        <v>192</v>
      </c>
      <c r="F54" s="19" t="s">
        <v>72</v>
      </c>
      <c r="G54" s="19">
        <v>2021.3</v>
      </c>
      <c r="H54" s="19">
        <v>2022.12</v>
      </c>
      <c r="I54" s="19" t="s">
        <v>119</v>
      </c>
      <c r="J54" s="19" t="s">
        <v>194</v>
      </c>
      <c r="K54" s="19">
        <v>60</v>
      </c>
      <c r="L54" s="19">
        <v>60</v>
      </c>
      <c r="M54" s="19"/>
      <c r="N54" s="19">
        <v>511</v>
      </c>
      <c r="O54" s="19" t="s">
        <v>195</v>
      </c>
      <c r="P54" s="19" t="s">
        <v>41</v>
      </c>
      <c r="Q54" s="39"/>
    </row>
    <row r="55" s="1" customFormat="1" ht="22.5" spans="1:17">
      <c r="A55" s="26">
        <v>21</v>
      </c>
      <c r="B55" s="19" t="s">
        <v>196</v>
      </c>
      <c r="C55" s="19" t="s">
        <v>48</v>
      </c>
      <c r="D55" s="19" t="s">
        <v>197</v>
      </c>
      <c r="E55" s="19" t="s">
        <v>196</v>
      </c>
      <c r="F55" s="19" t="s">
        <v>72</v>
      </c>
      <c r="G55" s="19">
        <v>2022.3</v>
      </c>
      <c r="H55" s="19">
        <v>2022.12</v>
      </c>
      <c r="I55" s="19" t="s">
        <v>119</v>
      </c>
      <c r="J55" s="19" t="s">
        <v>198</v>
      </c>
      <c r="K55" s="19">
        <v>60</v>
      </c>
      <c r="L55" s="19">
        <v>60</v>
      </c>
      <c r="M55" s="19"/>
      <c r="N55" s="19">
        <v>1208</v>
      </c>
      <c r="O55" s="19" t="s">
        <v>199</v>
      </c>
      <c r="P55" s="19" t="s">
        <v>41</v>
      </c>
      <c r="Q55" s="39"/>
    </row>
    <row r="56" s="1" customFormat="1" ht="22.5" spans="1:17">
      <c r="A56" s="26">
        <v>22</v>
      </c>
      <c r="B56" s="19" t="s">
        <v>200</v>
      </c>
      <c r="C56" s="19" t="s">
        <v>48</v>
      </c>
      <c r="D56" s="19" t="s">
        <v>201</v>
      </c>
      <c r="E56" s="19" t="s">
        <v>200</v>
      </c>
      <c r="F56" s="19" t="s">
        <v>72</v>
      </c>
      <c r="G56" s="19">
        <v>2022.3</v>
      </c>
      <c r="H56" s="19">
        <v>2022.12</v>
      </c>
      <c r="I56" s="19" t="s">
        <v>119</v>
      </c>
      <c r="J56" s="19" t="s">
        <v>202</v>
      </c>
      <c r="K56" s="19">
        <v>60</v>
      </c>
      <c r="L56" s="19">
        <v>60</v>
      </c>
      <c r="M56" s="19"/>
      <c r="N56" s="19">
        <v>543</v>
      </c>
      <c r="O56" s="19" t="s">
        <v>203</v>
      </c>
      <c r="P56" s="19" t="s">
        <v>41</v>
      </c>
      <c r="Q56" s="39"/>
    </row>
    <row r="57" s="1" customFormat="1" ht="22.5" spans="1:17">
      <c r="A57" s="26">
        <v>23</v>
      </c>
      <c r="B57" s="19" t="s">
        <v>204</v>
      </c>
      <c r="C57" s="19" t="s">
        <v>179</v>
      </c>
      <c r="D57" s="19" t="s">
        <v>205</v>
      </c>
      <c r="E57" s="19" t="s">
        <v>204</v>
      </c>
      <c r="F57" s="19" t="s">
        <v>72</v>
      </c>
      <c r="G57" s="19">
        <v>2022.3</v>
      </c>
      <c r="H57" s="19">
        <v>2022.12</v>
      </c>
      <c r="I57" s="19" t="s">
        <v>119</v>
      </c>
      <c r="J57" s="19" t="s">
        <v>206</v>
      </c>
      <c r="K57" s="19">
        <v>40</v>
      </c>
      <c r="L57" s="19">
        <v>40</v>
      </c>
      <c r="M57" s="19"/>
      <c r="N57" s="19">
        <v>245</v>
      </c>
      <c r="O57" s="19" t="s">
        <v>207</v>
      </c>
      <c r="P57" s="19" t="s">
        <v>41</v>
      </c>
      <c r="Q57" s="39"/>
    </row>
    <row r="58" s="1" customFormat="1" ht="22.5" spans="1:17">
      <c r="A58" s="26">
        <v>24</v>
      </c>
      <c r="B58" s="19" t="s">
        <v>208</v>
      </c>
      <c r="C58" s="19" t="s">
        <v>48</v>
      </c>
      <c r="D58" s="19" t="s">
        <v>209</v>
      </c>
      <c r="E58" s="19" t="s">
        <v>208</v>
      </c>
      <c r="F58" s="19" t="s">
        <v>72</v>
      </c>
      <c r="G58" s="19">
        <v>2022.3</v>
      </c>
      <c r="H58" s="19">
        <v>2022.12</v>
      </c>
      <c r="I58" s="19" t="s">
        <v>119</v>
      </c>
      <c r="J58" s="19" t="s">
        <v>210</v>
      </c>
      <c r="K58" s="19">
        <v>20</v>
      </c>
      <c r="L58" s="19">
        <v>20</v>
      </c>
      <c r="M58" s="19"/>
      <c r="N58" s="19">
        <v>746</v>
      </c>
      <c r="O58" s="19" t="s">
        <v>211</v>
      </c>
      <c r="P58" s="19" t="s">
        <v>41</v>
      </c>
      <c r="Q58" s="39"/>
    </row>
    <row r="59" s="1" customFormat="1" ht="22.5" spans="1:17">
      <c r="A59" s="26">
        <v>25</v>
      </c>
      <c r="B59" s="19" t="s">
        <v>212</v>
      </c>
      <c r="C59" s="19" t="s">
        <v>54</v>
      </c>
      <c r="D59" s="19" t="s">
        <v>213</v>
      </c>
      <c r="E59" s="19" t="s">
        <v>212</v>
      </c>
      <c r="F59" s="19" t="s">
        <v>72</v>
      </c>
      <c r="G59" s="19">
        <v>2023.1</v>
      </c>
      <c r="H59" s="19">
        <v>2023.12</v>
      </c>
      <c r="I59" s="19" t="s">
        <v>119</v>
      </c>
      <c r="J59" s="19" t="s">
        <v>214</v>
      </c>
      <c r="K59" s="19">
        <v>15</v>
      </c>
      <c r="L59" s="19">
        <v>15</v>
      </c>
      <c r="M59" s="19"/>
      <c r="N59" s="19">
        <v>1860</v>
      </c>
      <c r="O59" s="19" t="s">
        <v>215</v>
      </c>
      <c r="P59" s="19" t="s">
        <v>41</v>
      </c>
      <c r="Q59" s="39"/>
    </row>
    <row r="60" s="1" customFormat="1" ht="22.5" spans="1:17">
      <c r="A60" s="26">
        <v>26</v>
      </c>
      <c r="B60" s="19" t="s">
        <v>216</v>
      </c>
      <c r="C60" s="19" t="s">
        <v>168</v>
      </c>
      <c r="D60" s="19" t="s">
        <v>217</v>
      </c>
      <c r="E60" s="19" t="s">
        <v>216</v>
      </c>
      <c r="F60" s="19" t="s">
        <v>72</v>
      </c>
      <c r="G60" s="19">
        <v>2023.1</v>
      </c>
      <c r="H60" s="19">
        <v>2023.12</v>
      </c>
      <c r="I60" s="19" t="s">
        <v>119</v>
      </c>
      <c r="J60" s="19" t="s">
        <v>218</v>
      </c>
      <c r="K60" s="19">
        <v>15</v>
      </c>
      <c r="L60" s="19">
        <v>15</v>
      </c>
      <c r="M60" s="19"/>
      <c r="N60" s="19">
        <v>950</v>
      </c>
      <c r="O60" s="19" t="s">
        <v>219</v>
      </c>
      <c r="P60" s="19" t="s">
        <v>41</v>
      </c>
      <c r="Q60" s="39"/>
    </row>
    <row r="61" s="1" customFormat="1" ht="22.5" spans="1:17">
      <c r="A61" s="26">
        <v>27</v>
      </c>
      <c r="B61" s="19" t="s">
        <v>220</v>
      </c>
      <c r="C61" s="19" t="s">
        <v>48</v>
      </c>
      <c r="D61" s="19" t="s">
        <v>221</v>
      </c>
      <c r="E61" s="19" t="s">
        <v>220</v>
      </c>
      <c r="F61" s="19" t="s">
        <v>72</v>
      </c>
      <c r="G61" s="19">
        <v>2023.1</v>
      </c>
      <c r="H61" s="19">
        <v>2023.12</v>
      </c>
      <c r="I61" s="19" t="s">
        <v>119</v>
      </c>
      <c r="J61" s="19" t="s">
        <v>222</v>
      </c>
      <c r="K61" s="19">
        <v>25</v>
      </c>
      <c r="L61" s="19">
        <v>25</v>
      </c>
      <c r="M61" s="19"/>
      <c r="N61" s="19">
        <v>1736</v>
      </c>
      <c r="O61" s="19" t="s">
        <v>223</v>
      </c>
      <c r="P61" s="19" t="s">
        <v>41</v>
      </c>
      <c r="Q61" s="39"/>
    </row>
    <row r="62" s="1" customFormat="1" ht="22.5" spans="1:17">
      <c r="A62" s="26">
        <v>28</v>
      </c>
      <c r="B62" s="19" t="s">
        <v>224</v>
      </c>
      <c r="C62" s="19" t="s">
        <v>225</v>
      </c>
      <c r="D62" s="19" t="s">
        <v>226</v>
      </c>
      <c r="E62" s="19" t="s">
        <v>224</v>
      </c>
      <c r="F62" s="19" t="s">
        <v>72</v>
      </c>
      <c r="G62" s="19">
        <v>2022.3</v>
      </c>
      <c r="H62" s="19">
        <v>2022.12</v>
      </c>
      <c r="I62" s="19" t="s">
        <v>119</v>
      </c>
      <c r="J62" s="19" t="s">
        <v>227</v>
      </c>
      <c r="K62" s="19">
        <v>38</v>
      </c>
      <c r="L62" s="19">
        <v>38</v>
      </c>
      <c r="M62" s="19"/>
      <c r="N62" s="19">
        <v>149</v>
      </c>
      <c r="O62" s="19" t="s">
        <v>228</v>
      </c>
      <c r="P62" s="19" t="s">
        <v>41</v>
      </c>
      <c r="Q62" s="39"/>
    </row>
    <row r="63" s="1" customFormat="1" ht="22.5" spans="1:17">
      <c r="A63" s="26">
        <v>29</v>
      </c>
      <c r="B63" s="19" t="s">
        <v>229</v>
      </c>
      <c r="C63" s="19" t="s">
        <v>168</v>
      </c>
      <c r="D63" s="19" t="s">
        <v>230</v>
      </c>
      <c r="E63" s="19" t="s">
        <v>229</v>
      </c>
      <c r="F63" s="19" t="s">
        <v>72</v>
      </c>
      <c r="G63" s="19">
        <v>2022.3</v>
      </c>
      <c r="H63" s="19">
        <v>2022.12</v>
      </c>
      <c r="I63" s="19" t="s">
        <v>119</v>
      </c>
      <c r="J63" s="19" t="s">
        <v>231</v>
      </c>
      <c r="K63" s="19">
        <v>20</v>
      </c>
      <c r="L63" s="19">
        <v>20</v>
      </c>
      <c r="M63" s="19"/>
      <c r="N63" s="19">
        <v>405</v>
      </c>
      <c r="O63" s="19" t="s">
        <v>232</v>
      </c>
      <c r="P63" s="19" t="s">
        <v>41</v>
      </c>
      <c r="Q63" s="39"/>
    </row>
    <row r="64" s="1" customFormat="1" spans="1:17">
      <c r="A64" s="26">
        <v>30</v>
      </c>
      <c r="B64" s="19" t="s">
        <v>233</v>
      </c>
      <c r="C64" s="19" t="s">
        <v>135</v>
      </c>
      <c r="D64" s="19" t="s">
        <v>234</v>
      </c>
      <c r="E64" s="19" t="s">
        <v>233</v>
      </c>
      <c r="F64" s="19" t="s">
        <v>72</v>
      </c>
      <c r="G64" s="19">
        <v>2022.3</v>
      </c>
      <c r="H64" s="19">
        <v>2022.12</v>
      </c>
      <c r="I64" s="19" t="s">
        <v>119</v>
      </c>
      <c r="J64" s="19" t="s">
        <v>235</v>
      </c>
      <c r="K64" s="19">
        <v>20</v>
      </c>
      <c r="L64" s="19">
        <v>20</v>
      </c>
      <c r="M64" s="19"/>
      <c r="N64" s="19">
        <v>1944</v>
      </c>
      <c r="O64" s="19" t="s">
        <v>236</v>
      </c>
      <c r="P64" s="19" t="s">
        <v>41</v>
      </c>
      <c r="Q64" s="39"/>
    </row>
    <row r="65" s="1" customFormat="1" spans="1:17">
      <c r="A65" s="26">
        <v>31</v>
      </c>
      <c r="B65" s="19" t="s">
        <v>237</v>
      </c>
      <c r="C65" s="19" t="s">
        <v>179</v>
      </c>
      <c r="D65" s="19" t="s">
        <v>238</v>
      </c>
      <c r="E65" s="19" t="s">
        <v>237</v>
      </c>
      <c r="F65" s="19" t="s">
        <v>72</v>
      </c>
      <c r="G65" s="19">
        <v>2022.3</v>
      </c>
      <c r="H65" s="19">
        <v>2022.12</v>
      </c>
      <c r="I65" s="19" t="s">
        <v>119</v>
      </c>
      <c r="J65" s="19" t="s">
        <v>239</v>
      </c>
      <c r="K65" s="19">
        <v>10</v>
      </c>
      <c r="L65" s="19">
        <v>10</v>
      </c>
      <c r="M65" s="19"/>
      <c r="N65" s="19">
        <v>322</v>
      </c>
      <c r="O65" s="19" t="s">
        <v>240</v>
      </c>
      <c r="P65" s="19" t="s">
        <v>41</v>
      </c>
      <c r="Q65" s="39"/>
    </row>
    <row r="66" s="1" customFormat="1" ht="22.5" spans="1:17">
      <c r="A66" s="26">
        <v>32</v>
      </c>
      <c r="B66" s="14" t="s">
        <v>241</v>
      </c>
      <c r="C66" s="15" t="s">
        <v>36</v>
      </c>
      <c r="D66" s="15" t="s">
        <v>242</v>
      </c>
      <c r="E66" s="15" t="s">
        <v>243</v>
      </c>
      <c r="F66" s="15" t="s">
        <v>72</v>
      </c>
      <c r="G66" s="15" t="s">
        <v>244</v>
      </c>
      <c r="H66" s="15" t="s">
        <v>245</v>
      </c>
      <c r="I66" s="15" t="s">
        <v>73</v>
      </c>
      <c r="J66" s="15" t="s">
        <v>246</v>
      </c>
      <c r="K66" s="15">
        <v>6</v>
      </c>
      <c r="L66" s="15">
        <v>6</v>
      </c>
      <c r="M66" s="15"/>
      <c r="N66" s="15">
        <v>132</v>
      </c>
      <c r="O66" s="15" t="s">
        <v>247</v>
      </c>
      <c r="P66" s="15" t="s">
        <v>41</v>
      </c>
      <c r="Q66" s="22"/>
    </row>
    <row r="67" s="1" customFormat="1" ht="22.5" spans="1:17">
      <c r="A67" s="26">
        <v>33</v>
      </c>
      <c r="B67" s="14" t="s">
        <v>241</v>
      </c>
      <c r="C67" s="15" t="s">
        <v>36</v>
      </c>
      <c r="D67" s="15" t="s">
        <v>242</v>
      </c>
      <c r="E67" s="15" t="s">
        <v>248</v>
      </c>
      <c r="F67" s="15" t="s">
        <v>72</v>
      </c>
      <c r="G67" s="15" t="s">
        <v>244</v>
      </c>
      <c r="H67" s="15" t="s">
        <v>245</v>
      </c>
      <c r="I67" s="15" t="s">
        <v>73</v>
      </c>
      <c r="J67" s="15" t="s">
        <v>249</v>
      </c>
      <c r="K67" s="15">
        <v>6</v>
      </c>
      <c r="L67" s="15">
        <v>6</v>
      </c>
      <c r="M67" s="15"/>
      <c r="N67" s="15">
        <v>131</v>
      </c>
      <c r="O67" s="15" t="s">
        <v>247</v>
      </c>
      <c r="P67" s="15" t="s">
        <v>41</v>
      </c>
      <c r="Q67" s="22"/>
    </row>
    <row r="68" s="1" customFormat="1" ht="22.5" spans="1:17">
      <c r="A68" s="26">
        <v>34</v>
      </c>
      <c r="B68" s="14" t="s">
        <v>241</v>
      </c>
      <c r="C68" s="15" t="s">
        <v>36</v>
      </c>
      <c r="D68" s="15" t="s">
        <v>250</v>
      </c>
      <c r="E68" s="15" t="s">
        <v>251</v>
      </c>
      <c r="F68" s="15" t="s">
        <v>72</v>
      </c>
      <c r="G68" s="15" t="s">
        <v>244</v>
      </c>
      <c r="H68" s="15" t="s">
        <v>245</v>
      </c>
      <c r="I68" s="15" t="s">
        <v>73</v>
      </c>
      <c r="J68" s="15" t="s">
        <v>249</v>
      </c>
      <c r="K68" s="15">
        <v>6</v>
      </c>
      <c r="L68" s="15">
        <v>6</v>
      </c>
      <c r="M68" s="15"/>
      <c r="N68" s="15">
        <v>150</v>
      </c>
      <c r="O68" s="15" t="s">
        <v>247</v>
      </c>
      <c r="P68" s="15" t="s">
        <v>41</v>
      </c>
      <c r="Q68" s="22"/>
    </row>
    <row r="69" s="1" customFormat="1" ht="22.5" spans="1:17">
      <c r="A69" s="26">
        <v>35</v>
      </c>
      <c r="B69" s="14" t="s">
        <v>241</v>
      </c>
      <c r="C69" s="15" t="s">
        <v>54</v>
      </c>
      <c r="D69" s="15" t="s">
        <v>252</v>
      </c>
      <c r="E69" s="15" t="s">
        <v>253</v>
      </c>
      <c r="F69" s="15" t="s">
        <v>72</v>
      </c>
      <c r="G69" s="15" t="s">
        <v>244</v>
      </c>
      <c r="H69" s="15" t="s">
        <v>245</v>
      </c>
      <c r="I69" s="15" t="s">
        <v>73</v>
      </c>
      <c r="J69" s="15" t="s">
        <v>249</v>
      </c>
      <c r="K69" s="15">
        <v>4</v>
      </c>
      <c r="L69" s="15">
        <v>4</v>
      </c>
      <c r="M69" s="15"/>
      <c r="N69" s="15">
        <v>143</v>
      </c>
      <c r="O69" s="15" t="s">
        <v>247</v>
      </c>
      <c r="P69" s="15" t="s">
        <v>41</v>
      </c>
      <c r="Q69" s="22"/>
    </row>
    <row r="70" s="1" customFormat="1" ht="22.5" spans="1:17">
      <c r="A70" s="26">
        <v>36</v>
      </c>
      <c r="B70" s="14" t="s">
        <v>241</v>
      </c>
      <c r="C70" s="15" t="s">
        <v>168</v>
      </c>
      <c r="D70" s="15" t="s">
        <v>217</v>
      </c>
      <c r="E70" s="15" t="s">
        <v>254</v>
      </c>
      <c r="F70" s="15" t="s">
        <v>72</v>
      </c>
      <c r="G70" s="15" t="s">
        <v>244</v>
      </c>
      <c r="H70" s="15" t="s">
        <v>245</v>
      </c>
      <c r="I70" s="15" t="s">
        <v>73</v>
      </c>
      <c r="J70" s="15" t="s">
        <v>249</v>
      </c>
      <c r="K70" s="15">
        <v>7.5</v>
      </c>
      <c r="L70" s="15">
        <v>7.5</v>
      </c>
      <c r="M70" s="15"/>
      <c r="N70" s="15">
        <v>122</v>
      </c>
      <c r="O70" s="15" t="s">
        <v>247</v>
      </c>
      <c r="P70" s="15" t="s">
        <v>41</v>
      </c>
      <c r="Q70" s="22"/>
    </row>
    <row r="71" s="1" customFormat="1" ht="22.5" spans="1:17">
      <c r="A71" s="26">
        <v>37</v>
      </c>
      <c r="B71" s="14" t="s">
        <v>241</v>
      </c>
      <c r="C71" s="15" t="s">
        <v>179</v>
      </c>
      <c r="D71" s="15" t="s">
        <v>238</v>
      </c>
      <c r="E71" s="15" t="s">
        <v>255</v>
      </c>
      <c r="F71" s="15" t="s">
        <v>72</v>
      </c>
      <c r="G71" s="15" t="s">
        <v>244</v>
      </c>
      <c r="H71" s="15" t="s">
        <v>245</v>
      </c>
      <c r="I71" s="15" t="s">
        <v>73</v>
      </c>
      <c r="J71" s="15" t="s">
        <v>249</v>
      </c>
      <c r="K71" s="15">
        <v>7.5</v>
      </c>
      <c r="L71" s="15">
        <v>7.5</v>
      </c>
      <c r="M71" s="15"/>
      <c r="N71" s="15">
        <v>239</v>
      </c>
      <c r="O71" s="15" t="s">
        <v>247</v>
      </c>
      <c r="P71" s="15" t="s">
        <v>41</v>
      </c>
      <c r="Q71" s="22"/>
    </row>
    <row r="72" s="1" customFormat="1" ht="22.5" spans="1:17">
      <c r="A72" s="26">
        <v>38</v>
      </c>
      <c r="B72" s="14" t="s">
        <v>241</v>
      </c>
      <c r="C72" s="15" t="s">
        <v>256</v>
      </c>
      <c r="D72" s="15" t="s">
        <v>257</v>
      </c>
      <c r="E72" s="15" t="s">
        <v>258</v>
      </c>
      <c r="F72" s="15" t="s">
        <v>72</v>
      </c>
      <c r="G72" s="15" t="s">
        <v>244</v>
      </c>
      <c r="H72" s="15" t="s">
        <v>245</v>
      </c>
      <c r="I72" s="15" t="s">
        <v>73</v>
      </c>
      <c r="J72" s="15" t="s">
        <v>249</v>
      </c>
      <c r="K72" s="15">
        <v>4</v>
      </c>
      <c r="L72" s="15">
        <v>4</v>
      </c>
      <c r="M72" s="15"/>
      <c r="N72" s="15">
        <v>110</v>
      </c>
      <c r="O72" s="15" t="s">
        <v>247</v>
      </c>
      <c r="P72" s="15" t="s">
        <v>41</v>
      </c>
      <c r="Q72" s="22"/>
    </row>
    <row r="73" s="1" customFormat="1" ht="22.5" spans="1:17">
      <c r="A73" s="26">
        <v>39</v>
      </c>
      <c r="B73" s="14" t="s">
        <v>241</v>
      </c>
      <c r="C73" s="15" t="s">
        <v>256</v>
      </c>
      <c r="D73" s="15" t="s">
        <v>259</v>
      </c>
      <c r="E73" s="15" t="s">
        <v>260</v>
      </c>
      <c r="F73" s="15" t="s">
        <v>72</v>
      </c>
      <c r="G73" s="15" t="s">
        <v>244</v>
      </c>
      <c r="H73" s="15" t="s">
        <v>245</v>
      </c>
      <c r="I73" s="15" t="s">
        <v>73</v>
      </c>
      <c r="J73" s="15" t="s">
        <v>249</v>
      </c>
      <c r="K73" s="15">
        <v>5</v>
      </c>
      <c r="L73" s="15">
        <v>5</v>
      </c>
      <c r="M73" s="15"/>
      <c r="N73" s="15">
        <v>165</v>
      </c>
      <c r="O73" s="15" t="s">
        <v>247</v>
      </c>
      <c r="P73" s="15" t="s">
        <v>41</v>
      </c>
      <c r="Q73" s="22"/>
    </row>
    <row r="74" s="1" customFormat="1" ht="22.5" spans="1:17">
      <c r="A74" s="26">
        <v>40</v>
      </c>
      <c r="B74" s="14" t="s">
        <v>241</v>
      </c>
      <c r="C74" s="15" t="s">
        <v>256</v>
      </c>
      <c r="D74" s="15" t="s">
        <v>259</v>
      </c>
      <c r="E74" s="15" t="s">
        <v>261</v>
      </c>
      <c r="F74" s="15" t="s">
        <v>72</v>
      </c>
      <c r="G74" s="15" t="s">
        <v>244</v>
      </c>
      <c r="H74" s="15" t="s">
        <v>245</v>
      </c>
      <c r="I74" s="15" t="s">
        <v>73</v>
      </c>
      <c r="J74" s="15" t="s">
        <v>249</v>
      </c>
      <c r="K74" s="15">
        <v>7.5</v>
      </c>
      <c r="L74" s="15">
        <v>7.5</v>
      </c>
      <c r="M74" s="15"/>
      <c r="N74" s="15">
        <v>150</v>
      </c>
      <c r="O74" s="15" t="s">
        <v>247</v>
      </c>
      <c r="P74" s="15" t="s">
        <v>41</v>
      </c>
      <c r="Q74" s="22"/>
    </row>
    <row r="75" s="1" customFormat="1" ht="22.5" spans="1:17">
      <c r="A75" s="26">
        <v>41</v>
      </c>
      <c r="B75" s="14" t="s">
        <v>241</v>
      </c>
      <c r="C75" s="15" t="s">
        <v>262</v>
      </c>
      <c r="D75" s="15" t="s">
        <v>263</v>
      </c>
      <c r="E75" s="15" t="s">
        <v>264</v>
      </c>
      <c r="F75" s="15" t="s">
        <v>72</v>
      </c>
      <c r="G75" s="15" t="s">
        <v>244</v>
      </c>
      <c r="H75" s="15" t="s">
        <v>245</v>
      </c>
      <c r="I75" s="15" t="s">
        <v>73</v>
      </c>
      <c r="J75" s="15" t="s">
        <v>265</v>
      </c>
      <c r="K75" s="15">
        <v>7</v>
      </c>
      <c r="L75" s="15">
        <v>7</v>
      </c>
      <c r="M75" s="15"/>
      <c r="N75" s="15">
        <v>251</v>
      </c>
      <c r="O75" s="15" t="s">
        <v>247</v>
      </c>
      <c r="P75" s="15" t="s">
        <v>41</v>
      </c>
      <c r="Q75" s="22"/>
    </row>
    <row r="76" s="1" customFormat="1" ht="22.5" spans="1:17">
      <c r="A76" s="26">
        <v>42</v>
      </c>
      <c r="B76" s="14" t="s">
        <v>241</v>
      </c>
      <c r="C76" s="15" t="s">
        <v>262</v>
      </c>
      <c r="D76" s="15" t="s">
        <v>263</v>
      </c>
      <c r="E76" s="15" t="s">
        <v>266</v>
      </c>
      <c r="F76" s="15" t="s">
        <v>72</v>
      </c>
      <c r="G76" s="15" t="s">
        <v>244</v>
      </c>
      <c r="H76" s="15" t="s">
        <v>245</v>
      </c>
      <c r="I76" s="15" t="s">
        <v>73</v>
      </c>
      <c r="J76" s="15" t="s">
        <v>265</v>
      </c>
      <c r="K76" s="15">
        <v>10</v>
      </c>
      <c r="L76" s="15">
        <v>10</v>
      </c>
      <c r="M76" s="15"/>
      <c r="N76" s="15">
        <v>191</v>
      </c>
      <c r="O76" s="15" t="s">
        <v>247</v>
      </c>
      <c r="P76" s="15" t="s">
        <v>41</v>
      </c>
      <c r="Q76" s="22"/>
    </row>
    <row r="77" s="1" customFormat="1" ht="22.5" spans="1:17">
      <c r="A77" s="26">
        <v>43</v>
      </c>
      <c r="B77" s="14" t="s">
        <v>241</v>
      </c>
      <c r="C77" s="15" t="s">
        <v>262</v>
      </c>
      <c r="D77" s="15" t="s">
        <v>263</v>
      </c>
      <c r="E77" s="15" t="s">
        <v>267</v>
      </c>
      <c r="F77" s="15" t="s">
        <v>72</v>
      </c>
      <c r="G77" s="15" t="s">
        <v>244</v>
      </c>
      <c r="H77" s="15" t="s">
        <v>245</v>
      </c>
      <c r="I77" s="15" t="s">
        <v>73</v>
      </c>
      <c r="J77" s="15" t="s">
        <v>265</v>
      </c>
      <c r="K77" s="15">
        <v>11</v>
      </c>
      <c r="L77" s="15">
        <v>11</v>
      </c>
      <c r="M77" s="15"/>
      <c r="N77" s="15">
        <v>165</v>
      </c>
      <c r="O77" s="15" t="s">
        <v>247</v>
      </c>
      <c r="P77" s="15" t="s">
        <v>41</v>
      </c>
      <c r="Q77" s="22"/>
    </row>
    <row r="78" s="1" customFormat="1" ht="22.5" spans="1:17">
      <c r="A78" s="26">
        <v>44</v>
      </c>
      <c r="B78" s="14" t="s">
        <v>241</v>
      </c>
      <c r="C78" s="15" t="s">
        <v>262</v>
      </c>
      <c r="D78" s="15" t="s">
        <v>263</v>
      </c>
      <c r="E78" s="15" t="s">
        <v>268</v>
      </c>
      <c r="F78" s="15" t="s">
        <v>72</v>
      </c>
      <c r="G78" s="15" t="s">
        <v>244</v>
      </c>
      <c r="H78" s="15" t="s">
        <v>245</v>
      </c>
      <c r="I78" s="15" t="s">
        <v>73</v>
      </c>
      <c r="J78" s="15" t="s">
        <v>265</v>
      </c>
      <c r="K78" s="15">
        <v>7</v>
      </c>
      <c r="L78" s="15">
        <v>7</v>
      </c>
      <c r="M78" s="15"/>
      <c r="N78" s="15">
        <v>101</v>
      </c>
      <c r="O78" s="15" t="s">
        <v>247</v>
      </c>
      <c r="P78" s="15" t="s">
        <v>41</v>
      </c>
      <c r="Q78" s="22"/>
    </row>
    <row r="79" s="1" customFormat="1" ht="22.5" spans="1:17">
      <c r="A79" s="26">
        <v>45</v>
      </c>
      <c r="B79" s="14" t="s">
        <v>241</v>
      </c>
      <c r="C79" s="15" t="s">
        <v>269</v>
      </c>
      <c r="D79" s="15" t="s">
        <v>270</v>
      </c>
      <c r="E79" s="15" t="s">
        <v>271</v>
      </c>
      <c r="F79" s="15" t="s">
        <v>72</v>
      </c>
      <c r="G79" s="15" t="s">
        <v>244</v>
      </c>
      <c r="H79" s="15" t="s">
        <v>245</v>
      </c>
      <c r="I79" s="15" t="s">
        <v>73</v>
      </c>
      <c r="J79" s="15" t="s">
        <v>265</v>
      </c>
      <c r="K79" s="15">
        <v>9</v>
      </c>
      <c r="L79" s="15">
        <v>9</v>
      </c>
      <c r="M79" s="15"/>
      <c r="N79" s="15">
        <v>198</v>
      </c>
      <c r="O79" s="15" t="s">
        <v>247</v>
      </c>
      <c r="P79" s="15" t="s">
        <v>41</v>
      </c>
      <c r="Q79" s="22"/>
    </row>
    <row r="80" s="1" customFormat="1" ht="22.5" spans="1:17">
      <c r="A80" s="26">
        <v>46</v>
      </c>
      <c r="B80" s="14" t="s">
        <v>241</v>
      </c>
      <c r="C80" s="15" t="s">
        <v>269</v>
      </c>
      <c r="D80" s="15" t="s">
        <v>270</v>
      </c>
      <c r="E80" s="15" t="s">
        <v>272</v>
      </c>
      <c r="F80" s="15" t="s">
        <v>72</v>
      </c>
      <c r="G80" s="15" t="s">
        <v>244</v>
      </c>
      <c r="H80" s="15" t="s">
        <v>245</v>
      </c>
      <c r="I80" s="15" t="s">
        <v>73</v>
      </c>
      <c r="J80" s="15" t="s">
        <v>265</v>
      </c>
      <c r="K80" s="15">
        <v>11</v>
      </c>
      <c r="L80" s="15">
        <v>11</v>
      </c>
      <c r="M80" s="15"/>
      <c r="N80" s="15">
        <v>128</v>
      </c>
      <c r="O80" s="15" t="s">
        <v>247</v>
      </c>
      <c r="P80" s="15" t="s">
        <v>41</v>
      </c>
      <c r="Q80" s="22"/>
    </row>
    <row r="81" s="1" customFormat="1" ht="22.5" spans="1:17">
      <c r="A81" s="26">
        <v>47</v>
      </c>
      <c r="B81" s="14" t="s">
        <v>241</v>
      </c>
      <c r="C81" s="15" t="s">
        <v>269</v>
      </c>
      <c r="D81" s="15" t="s">
        <v>273</v>
      </c>
      <c r="E81" s="15" t="s">
        <v>274</v>
      </c>
      <c r="F81" s="15" t="s">
        <v>72</v>
      </c>
      <c r="G81" s="15" t="s">
        <v>244</v>
      </c>
      <c r="H81" s="15" t="s">
        <v>245</v>
      </c>
      <c r="I81" s="15" t="s">
        <v>73</v>
      </c>
      <c r="J81" s="15" t="s">
        <v>265</v>
      </c>
      <c r="K81" s="15">
        <v>7</v>
      </c>
      <c r="L81" s="15">
        <v>7</v>
      </c>
      <c r="M81" s="15"/>
      <c r="N81" s="15">
        <v>150</v>
      </c>
      <c r="O81" s="15" t="s">
        <v>247</v>
      </c>
      <c r="P81" s="15" t="s">
        <v>41</v>
      </c>
      <c r="Q81" s="22"/>
    </row>
    <row r="82" s="1" customFormat="1" ht="22.5" spans="1:17">
      <c r="A82" s="26">
        <v>48</v>
      </c>
      <c r="B82" s="14" t="s">
        <v>241</v>
      </c>
      <c r="C82" s="15" t="s">
        <v>269</v>
      </c>
      <c r="D82" s="15" t="s">
        <v>270</v>
      </c>
      <c r="E82" s="15" t="s">
        <v>275</v>
      </c>
      <c r="F82" s="15" t="s">
        <v>72</v>
      </c>
      <c r="G82" s="15" t="s">
        <v>244</v>
      </c>
      <c r="H82" s="15" t="s">
        <v>245</v>
      </c>
      <c r="I82" s="15" t="s">
        <v>73</v>
      </c>
      <c r="J82" s="15" t="s">
        <v>265</v>
      </c>
      <c r="K82" s="15">
        <v>11</v>
      </c>
      <c r="L82" s="15">
        <v>11</v>
      </c>
      <c r="M82" s="15"/>
      <c r="N82" s="15">
        <v>386</v>
      </c>
      <c r="O82" s="15" t="s">
        <v>247</v>
      </c>
      <c r="P82" s="15" t="s">
        <v>41</v>
      </c>
      <c r="Q82" s="22"/>
    </row>
    <row r="83" s="1" customFormat="1" ht="22.5" spans="1:17">
      <c r="A83" s="26">
        <v>49</v>
      </c>
      <c r="B83" s="14" t="s">
        <v>241</v>
      </c>
      <c r="C83" s="15" t="s">
        <v>269</v>
      </c>
      <c r="D83" s="15" t="s">
        <v>276</v>
      </c>
      <c r="E83" s="15" t="s">
        <v>277</v>
      </c>
      <c r="F83" s="15" t="s">
        <v>72</v>
      </c>
      <c r="G83" s="15" t="s">
        <v>244</v>
      </c>
      <c r="H83" s="15" t="s">
        <v>245</v>
      </c>
      <c r="I83" s="15" t="s">
        <v>73</v>
      </c>
      <c r="J83" s="15" t="s">
        <v>265</v>
      </c>
      <c r="K83" s="15">
        <v>8</v>
      </c>
      <c r="L83" s="15">
        <v>8</v>
      </c>
      <c r="M83" s="15"/>
      <c r="N83" s="15">
        <v>520</v>
      </c>
      <c r="O83" s="15" t="s">
        <v>247</v>
      </c>
      <c r="P83" s="15" t="s">
        <v>41</v>
      </c>
      <c r="Q83" s="22"/>
    </row>
    <row r="84" s="1" customFormat="1" ht="22.5" spans="1:17">
      <c r="A84" s="26">
        <v>50</v>
      </c>
      <c r="B84" s="14" t="s">
        <v>241</v>
      </c>
      <c r="C84" s="15" t="s">
        <v>269</v>
      </c>
      <c r="D84" s="15" t="s">
        <v>209</v>
      </c>
      <c r="E84" s="15" t="s">
        <v>278</v>
      </c>
      <c r="F84" s="15" t="s">
        <v>72</v>
      </c>
      <c r="G84" s="15" t="s">
        <v>244</v>
      </c>
      <c r="H84" s="15" t="s">
        <v>245</v>
      </c>
      <c r="I84" s="15" t="s">
        <v>73</v>
      </c>
      <c r="J84" s="15" t="s">
        <v>265</v>
      </c>
      <c r="K84" s="15">
        <v>6</v>
      </c>
      <c r="L84" s="15">
        <v>6</v>
      </c>
      <c r="M84" s="15"/>
      <c r="N84" s="15">
        <v>136</v>
      </c>
      <c r="O84" s="15" t="s">
        <v>247</v>
      </c>
      <c r="P84" s="15" t="s">
        <v>41</v>
      </c>
      <c r="Q84" s="22"/>
    </row>
    <row r="85" s="1" customFormat="1" ht="22.5" spans="1:17">
      <c r="A85" s="26">
        <v>51</v>
      </c>
      <c r="B85" s="14" t="s">
        <v>241</v>
      </c>
      <c r="C85" s="15" t="s">
        <v>269</v>
      </c>
      <c r="D85" s="15" t="s">
        <v>209</v>
      </c>
      <c r="E85" s="15" t="s">
        <v>254</v>
      </c>
      <c r="F85" s="15" t="s">
        <v>72</v>
      </c>
      <c r="G85" s="15" t="s">
        <v>244</v>
      </c>
      <c r="H85" s="15" t="s">
        <v>245</v>
      </c>
      <c r="I85" s="15" t="s">
        <v>73</v>
      </c>
      <c r="J85" s="15" t="s">
        <v>265</v>
      </c>
      <c r="K85" s="15">
        <v>7</v>
      </c>
      <c r="L85" s="15">
        <v>7</v>
      </c>
      <c r="M85" s="15"/>
      <c r="N85" s="15">
        <v>148</v>
      </c>
      <c r="O85" s="15" t="s">
        <v>247</v>
      </c>
      <c r="P85" s="15" t="s">
        <v>41</v>
      </c>
      <c r="Q85" s="22"/>
    </row>
    <row r="86" s="1" customFormat="1" ht="22.5" spans="1:17">
      <c r="A86" s="26">
        <v>52</v>
      </c>
      <c r="B86" s="14" t="s">
        <v>241</v>
      </c>
      <c r="C86" s="15" t="s">
        <v>269</v>
      </c>
      <c r="D86" s="15" t="s">
        <v>279</v>
      </c>
      <c r="E86" s="15" t="s">
        <v>280</v>
      </c>
      <c r="F86" s="15" t="s">
        <v>72</v>
      </c>
      <c r="G86" s="15" t="s">
        <v>244</v>
      </c>
      <c r="H86" s="15" t="s">
        <v>245</v>
      </c>
      <c r="I86" s="15" t="s">
        <v>73</v>
      </c>
      <c r="J86" s="15" t="s">
        <v>265</v>
      </c>
      <c r="K86" s="15">
        <v>9</v>
      </c>
      <c r="L86" s="15">
        <v>9</v>
      </c>
      <c r="M86" s="15"/>
      <c r="N86" s="15">
        <v>887</v>
      </c>
      <c r="O86" s="15" t="s">
        <v>247</v>
      </c>
      <c r="P86" s="15" t="s">
        <v>41</v>
      </c>
      <c r="Q86" s="22"/>
    </row>
    <row r="87" s="1" customFormat="1" ht="22.5" spans="1:17">
      <c r="A87" s="26">
        <v>53</v>
      </c>
      <c r="B87" s="14" t="s">
        <v>241</v>
      </c>
      <c r="C87" s="15" t="s">
        <v>269</v>
      </c>
      <c r="D87" s="15" t="s">
        <v>281</v>
      </c>
      <c r="E87" s="15" t="s">
        <v>282</v>
      </c>
      <c r="F87" s="15" t="s">
        <v>72</v>
      </c>
      <c r="G87" s="15" t="s">
        <v>244</v>
      </c>
      <c r="H87" s="15" t="s">
        <v>245</v>
      </c>
      <c r="I87" s="15" t="s">
        <v>73</v>
      </c>
      <c r="J87" s="15" t="s">
        <v>265</v>
      </c>
      <c r="K87" s="15">
        <v>10</v>
      </c>
      <c r="L87" s="15">
        <v>10</v>
      </c>
      <c r="M87" s="15"/>
      <c r="N87" s="15">
        <v>568</v>
      </c>
      <c r="O87" s="15" t="s">
        <v>247</v>
      </c>
      <c r="P87" s="15" t="s">
        <v>41</v>
      </c>
      <c r="Q87" s="22"/>
    </row>
    <row r="88" s="1" customFormat="1" ht="22.5" spans="1:17">
      <c r="A88" s="26">
        <v>54</v>
      </c>
      <c r="B88" s="14" t="s">
        <v>241</v>
      </c>
      <c r="C88" s="15" t="s">
        <v>269</v>
      </c>
      <c r="D88" s="15" t="s">
        <v>209</v>
      </c>
      <c r="E88" s="15" t="s">
        <v>283</v>
      </c>
      <c r="F88" s="15" t="s">
        <v>72</v>
      </c>
      <c r="G88" s="15" t="s">
        <v>244</v>
      </c>
      <c r="H88" s="15" t="s">
        <v>245</v>
      </c>
      <c r="I88" s="15" t="s">
        <v>73</v>
      </c>
      <c r="J88" s="15" t="s">
        <v>265</v>
      </c>
      <c r="K88" s="15">
        <v>9</v>
      </c>
      <c r="L88" s="15">
        <v>9</v>
      </c>
      <c r="M88" s="15"/>
      <c r="N88" s="15">
        <v>248</v>
      </c>
      <c r="O88" s="15" t="s">
        <v>247</v>
      </c>
      <c r="P88" s="15" t="s">
        <v>41</v>
      </c>
      <c r="Q88" s="22"/>
    </row>
    <row r="89" s="1" customFormat="1" ht="22.5" spans="1:17">
      <c r="A89" s="26">
        <v>55</v>
      </c>
      <c r="B89" s="14" t="s">
        <v>241</v>
      </c>
      <c r="C89" s="15" t="s">
        <v>179</v>
      </c>
      <c r="D89" s="15" t="s">
        <v>183</v>
      </c>
      <c r="E89" s="15" t="s">
        <v>284</v>
      </c>
      <c r="F89" s="15" t="s">
        <v>72</v>
      </c>
      <c r="G89" s="15" t="s">
        <v>244</v>
      </c>
      <c r="H89" s="15" t="s">
        <v>245</v>
      </c>
      <c r="I89" s="15" t="s">
        <v>73</v>
      </c>
      <c r="J89" s="15" t="s">
        <v>265</v>
      </c>
      <c r="K89" s="15">
        <v>9</v>
      </c>
      <c r="L89" s="15">
        <v>9</v>
      </c>
      <c r="M89" s="15"/>
      <c r="N89" s="15">
        <v>920</v>
      </c>
      <c r="O89" s="15" t="s">
        <v>247</v>
      </c>
      <c r="P89" s="15" t="s">
        <v>41</v>
      </c>
      <c r="Q89" s="22"/>
    </row>
    <row r="90" s="1" customFormat="1" ht="22.5" spans="1:17">
      <c r="A90" s="26">
        <v>56</v>
      </c>
      <c r="B90" s="14" t="s">
        <v>241</v>
      </c>
      <c r="C90" s="15" t="s">
        <v>179</v>
      </c>
      <c r="D90" s="15" t="s">
        <v>238</v>
      </c>
      <c r="E90" s="15" t="s">
        <v>285</v>
      </c>
      <c r="F90" s="15" t="s">
        <v>72</v>
      </c>
      <c r="G90" s="15" t="s">
        <v>244</v>
      </c>
      <c r="H90" s="15" t="s">
        <v>245</v>
      </c>
      <c r="I90" s="15" t="s">
        <v>73</v>
      </c>
      <c r="J90" s="15" t="s">
        <v>265</v>
      </c>
      <c r="K90" s="15">
        <v>11</v>
      </c>
      <c r="L90" s="15">
        <v>11</v>
      </c>
      <c r="M90" s="15"/>
      <c r="N90" s="15">
        <v>115</v>
      </c>
      <c r="O90" s="15" t="s">
        <v>247</v>
      </c>
      <c r="P90" s="15" t="s">
        <v>41</v>
      </c>
      <c r="Q90" s="22"/>
    </row>
    <row r="91" s="1" customFormat="1" ht="22.5" spans="1:17">
      <c r="A91" s="26">
        <v>57</v>
      </c>
      <c r="B91" s="14" t="s">
        <v>241</v>
      </c>
      <c r="C91" s="15" t="s">
        <v>179</v>
      </c>
      <c r="D91" s="15" t="s">
        <v>286</v>
      </c>
      <c r="E91" s="15" t="s">
        <v>287</v>
      </c>
      <c r="F91" s="15" t="s">
        <v>72</v>
      </c>
      <c r="G91" s="15" t="s">
        <v>244</v>
      </c>
      <c r="H91" s="15" t="s">
        <v>245</v>
      </c>
      <c r="I91" s="15" t="s">
        <v>73</v>
      </c>
      <c r="J91" s="15" t="s">
        <v>265</v>
      </c>
      <c r="K91" s="15">
        <v>9</v>
      </c>
      <c r="L91" s="15">
        <v>9</v>
      </c>
      <c r="M91" s="15"/>
      <c r="N91" s="15">
        <v>220</v>
      </c>
      <c r="O91" s="15" t="s">
        <v>247</v>
      </c>
      <c r="P91" s="15" t="s">
        <v>41</v>
      </c>
      <c r="Q91" s="22"/>
    </row>
    <row r="92" s="1" customFormat="1" ht="22.5" spans="1:17">
      <c r="A92" s="26">
        <v>58</v>
      </c>
      <c r="B92" s="14" t="s">
        <v>241</v>
      </c>
      <c r="C92" s="15" t="s">
        <v>179</v>
      </c>
      <c r="D92" s="15" t="s">
        <v>286</v>
      </c>
      <c r="E92" s="15" t="s">
        <v>288</v>
      </c>
      <c r="F92" s="15" t="s">
        <v>72</v>
      </c>
      <c r="G92" s="15" t="s">
        <v>244</v>
      </c>
      <c r="H92" s="15" t="s">
        <v>245</v>
      </c>
      <c r="I92" s="15" t="s">
        <v>73</v>
      </c>
      <c r="J92" s="15" t="s">
        <v>265</v>
      </c>
      <c r="K92" s="15">
        <v>8</v>
      </c>
      <c r="L92" s="15">
        <v>8</v>
      </c>
      <c r="M92" s="15"/>
      <c r="N92" s="15">
        <v>280</v>
      </c>
      <c r="O92" s="15" t="s">
        <v>247</v>
      </c>
      <c r="P92" s="15" t="s">
        <v>41</v>
      </c>
      <c r="Q92" s="22"/>
    </row>
    <row r="93" s="1" customFormat="1" ht="22.5" spans="1:17">
      <c r="A93" s="26">
        <v>59</v>
      </c>
      <c r="B93" s="14" t="s">
        <v>241</v>
      </c>
      <c r="C93" s="15" t="s">
        <v>179</v>
      </c>
      <c r="D93" s="15" t="s">
        <v>286</v>
      </c>
      <c r="E93" s="15" t="s">
        <v>289</v>
      </c>
      <c r="F93" s="15" t="s">
        <v>72</v>
      </c>
      <c r="G93" s="15" t="s">
        <v>244</v>
      </c>
      <c r="H93" s="15" t="s">
        <v>245</v>
      </c>
      <c r="I93" s="15" t="s">
        <v>73</v>
      </c>
      <c r="J93" s="15" t="s">
        <v>265</v>
      </c>
      <c r="K93" s="15">
        <v>9</v>
      </c>
      <c r="L93" s="15">
        <v>9</v>
      </c>
      <c r="M93" s="15"/>
      <c r="N93" s="15">
        <v>110</v>
      </c>
      <c r="O93" s="15" t="s">
        <v>247</v>
      </c>
      <c r="P93" s="15" t="s">
        <v>41</v>
      </c>
      <c r="Q93" s="22"/>
    </row>
    <row r="94" s="1" customFormat="1" ht="22.5" spans="1:17">
      <c r="A94" s="26">
        <v>60</v>
      </c>
      <c r="B94" s="14" t="s">
        <v>241</v>
      </c>
      <c r="C94" s="15" t="s">
        <v>290</v>
      </c>
      <c r="D94" s="15" t="s">
        <v>291</v>
      </c>
      <c r="E94" s="15" t="s">
        <v>292</v>
      </c>
      <c r="F94" s="15" t="s">
        <v>72</v>
      </c>
      <c r="G94" s="15" t="s">
        <v>244</v>
      </c>
      <c r="H94" s="15" t="s">
        <v>245</v>
      </c>
      <c r="I94" s="15" t="s">
        <v>73</v>
      </c>
      <c r="J94" s="15" t="s">
        <v>265</v>
      </c>
      <c r="K94" s="15">
        <v>11</v>
      </c>
      <c r="L94" s="15">
        <v>11</v>
      </c>
      <c r="M94" s="15"/>
      <c r="N94" s="15">
        <v>186</v>
      </c>
      <c r="O94" s="15" t="s">
        <v>247</v>
      </c>
      <c r="P94" s="15" t="s">
        <v>41</v>
      </c>
      <c r="Q94" s="22"/>
    </row>
    <row r="95" s="1" customFormat="1" ht="22.5" spans="1:17">
      <c r="A95" s="26">
        <v>61</v>
      </c>
      <c r="B95" s="14" t="s">
        <v>241</v>
      </c>
      <c r="C95" s="15" t="s">
        <v>179</v>
      </c>
      <c r="D95" s="15" t="s">
        <v>205</v>
      </c>
      <c r="E95" s="15" t="s">
        <v>293</v>
      </c>
      <c r="F95" s="15" t="s">
        <v>72</v>
      </c>
      <c r="G95" s="15" t="s">
        <v>244</v>
      </c>
      <c r="H95" s="15" t="s">
        <v>245</v>
      </c>
      <c r="I95" s="15" t="s">
        <v>73</v>
      </c>
      <c r="J95" s="15" t="s">
        <v>265</v>
      </c>
      <c r="K95" s="15">
        <v>7</v>
      </c>
      <c r="L95" s="15">
        <v>7</v>
      </c>
      <c r="M95" s="15"/>
      <c r="N95" s="15">
        <v>155</v>
      </c>
      <c r="O95" s="15" t="s">
        <v>247</v>
      </c>
      <c r="P95" s="15" t="s">
        <v>41</v>
      </c>
      <c r="Q95" s="22"/>
    </row>
    <row r="96" s="1" customFormat="1" ht="22.5" spans="1:17">
      <c r="A96" s="26">
        <v>62</v>
      </c>
      <c r="B96" s="14" t="s">
        <v>241</v>
      </c>
      <c r="C96" s="15" t="s">
        <v>179</v>
      </c>
      <c r="D96" s="15" t="s">
        <v>294</v>
      </c>
      <c r="E96" s="15" t="s">
        <v>295</v>
      </c>
      <c r="F96" s="15" t="s">
        <v>72</v>
      </c>
      <c r="G96" s="15" t="s">
        <v>244</v>
      </c>
      <c r="H96" s="15" t="s">
        <v>245</v>
      </c>
      <c r="I96" s="15" t="s">
        <v>73</v>
      </c>
      <c r="J96" s="15" t="s">
        <v>265</v>
      </c>
      <c r="K96" s="15">
        <v>7</v>
      </c>
      <c r="L96" s="15">
        <v>7</v>
      </c>
      <c r="M96" s="15"/>
      <c r="N96" s="15">
        <v>67</v>
      </c>
      <c r="O96" s="15" t="s">
        <v>247</v>
      </c>
      <c r="P96" s="15" t="s">
        <v>41</v>
      </c>
      <c r="Q96" s="22"/>
    </row>
    <row r="97" s="1" customFormat="1" ht="22.5" spans="1:17">
      <c r="A97" s="26">
        <v>63</v>
      </c>
      <c r="B97" s="14" t="s">
        <v>241</v>
      </c>
      <c r="C97" s="15" t="s">
        <v>179</v>
      </c>
      <c r="D97" s="15" t="s">
        <v>294</v>
      </c>
      <c r="E97" s="15" t="s">
        <v>296</v>
      </c>
      <c r="F97" s="15" t="s">
        <v>72</v>
      </c>
      <c r="G97" s="15" t="s">
        <v>244</v>
      </c>
      <c r="H97" s="15" t="s">
        <v>245</v>
      </c>
      <c r="I97" s="15" t="s">
        <v>73</v>
      </c>
      <c r="J97" s="15" t="s">
        <v>265</v>
      </c>
      <c r="K97" s="15">
        <v>12</v>
      </c>
      <c r="L97" s="15">
        <v>12</v>
      </c>
      <c r="M97" s="15"/>
      <c r="N97" s="15">
        <v>49</v>
      </c>
      <c r="O97" s="15" t="s">
        <v>247</v>
      </c>
      <c r="P97" s="15" t="s">
        <v>41</v>
      </c>
      <c r="Q97" s="22"/>
    </row>
    <row r="98" s="1" customFormat="1" ht="22.5" spans="1:17">
      <c r="A98" s="26">
        <v>64</v>
      </c>
      <c r="B98" s="14" t="s">
        <v>241</v>
      </c>
      <c r="C98" s="15" t="s">
        <v>168</v>
      </c>
      <c r="D98" s="15" t="s">
        <v>230</v>
      </c>
      <c r="E98" s="15" t="s">
        <v>297</v>
      </c>
      <c r="F98" s="15" t="s">
        <v>72</v>
      </c>
      <c r="G98" s="15" t="s">
        <v>244</v>
      </c>
      <c r="H98" s="15" t="s">
        <v>245</v>
      </c>
      <c r="I98" s="15" t="s">
        <v>73</v>
      </c>
      <c r="J98" s="15" t="s">
        <v>265</v>
      </c>
      <c r="K98" s="15">
        <v>12</v>
      </c>
      <c r="L98" s="15">
        <v>12</v>
      </c>
      <c r="M98" s="15"/>
      <c r="N98" s="15">
        <v>520</v>
      </c>
      <c r="O98" s="15" t="s">
        <v>247</v>
      </c>
      <c r="P98" s="15" t="s">
        <v>41</v>
      </c>
      <c r="Q98" s="22"/>
    </row>
    <row r="99" s="1" customFormat="1" ht="22.5" spans="1:17">
      <c r="A99" s="26">
        <v>65</v>
      </c>
      <c r="B99" s="14" t="s">
        <v>241</v>
      </c>
      <c r="C99" s="15" t="s">
        <v>168</v>
      </c>
      <c r="D99" s="15" t="s">
        <v>230</v>
      </c>
      <c r="E99" s="15" t="s">
        <v>298</v>
      </c>
      <c r="F99" s="15" t="s">
        <v>72</v>
      </c>
      <c r="G99" s="15" t="s">
        <v>244</v>
      </c>
      <c r="H99" s="15" t="s">
        <v>245</v>
      </c>
      <c r="I99" s="15" t="s">
        <v>73</v>
      </c>
      <c r="J99" s="15" t="s">
        <v>265</v>
      </c>
      <c r="K99" s="15">
        <v>8</v>
      </c>
      <c r="L99" s="15">
        <v>8</v>
      </c>
      <c r="M99" s="15"/>
      <c r="N99" s="15">
        <v>500</v>
      </c>
      <c r="O99" s="15" t="s">
        <v>247</v>
      </c>
      <c r="P99" s="15" t="s">
        <v>41</v>
      </c>
      <c r="Q99" s="22"/>
    </row>
    <row r="100" s="1" customFormat="1" ht="22.5" spans="1:17">
      <c r="A100" s="26">
        <v>66</v>
      </c>
      <c r="B100" s="14" t="s">
        <v>241</v>
      </c>
      <c r="C100" s="15" t="s">
        <v>168</v>
      </c>
      <c r="D100" s="15" t="s">
        <v>299</v>
      </c>
      <c r="E100" s="15" t="s">
        <v>300</v>
      </c>
      <c r="F100" s="15" t="s">
        <v>72</v>
      </c>
      <c r="G100" s="15" t="s">
        <v>244</v>
      </c>
      <c r="H100" s="15" t="s">
        <v>245</v>
      </c>
      <c r="I100" s="15" t="s">
        <v>73</v>
      </c>
      <c r="J100" s="15" t="s">
        <v>265</v>
      </c>
      <c r="K100" s="15">
        <v>11</v>
      </c>
      <c r="L100" s="15">
        <v>11</v>
      </c>
      <c r="M100" s="15"/>
      <c r="N100" s="15">
        <v>426</v>
      </c>
      <c r="O100" s="15" t="s">
        <v>247</v>
      </c>
      <c r="P100" s="15" t="s">
        <v>41</v>
      </c>
      <c r="Q100" s="22"/>
    </row>
    <row r="101" s="1" customFormat="1" ht="22.5" spans="1:17">
      <c r="A101" s="26">
        <v>67</v>
      </c>
      <c r="B101" s="14" t="s">
        <v>241</v>
      </c>
      <c r="C101" s="15" t="s">
        <v>168</v>
      </c>
      <c r="D101" s="15" t="s">
        <v>299</v>
      </c>
      <c r="E101" s="15" t="s">
        <v>301</v>
      </c>
      <c r="F101" s="15" t="s">
        <v>72</v>
      </c>
      <c r="G101" s="15" t="s">
        <v>244</v>
      </c>
      <c r="H101" s="15" t="s">
        <v>245</v>
      </c>
      <c r="I101" s="15" t="s">
        <v>73</v>
      </c>
      <c r="J101" s="15" t="s">
        <v>265</v>
      </c>
      <c r="K101" s="15">
        <v>11</v>
      </c>
      <c r="L101" s="15">
        <v>11</v>
      </c>
      <c r="M101" s="15"/>
      <c r="N101" s="15">
        <v>420</v>
      </c>
      <c r="O101" s="15" t="s">
        <v>247</v>
      </c>
      <c r="P101" s="15" t="s">
        <v>41</v>
      </c>
      <c r="Q101" s="22"/>
    </row>
    <row r="102" s="1" customFormat="1" ht="22.5" spans="1:17">
      <c r="A102" s="26">
        <v>68</v>
      </c>
      <c r="B102" s="14" t="s">
        <v>241</v>
      </c>
      <c r="C102" s="15" t="s">
        <v>302</v>
      </c>
      <c r="D102" s="15" t="s">
        <v>303</v>
      </c>
      <c r="E102" s="15" t="s">
        <v>304</v>
      </c>
      <c r="F102" s="15" t="s">
        <v>72</v>
      </c>
      <c r="G102" s="15" t="s">
        <v>244</v>
      </c>
      <c r="H102" s="15" t="s">
        <v>245</v>
      </c>
      <c r="I102" s="15" t="s">
        <v>73</v>
      </c>
      <c r="J102" s="15" t="s">
        <v>265</v>
      </c>
      <c r="K102" s="15">
        <v>7</v>
      </c>
      <c r="L102" s="15">
        <v>7</v>
      </c>
      <c r="M102" s="15"/>
      <c r="N102" s="15">
        <v>140</v>
      </c>
      <c r="O102" s="15" t="s">
        <v>247</v>
      </c>
      <c r="P102" s="15" t="s">
        <v>41</v>
      </c>
      <c r="Q102" s="22"/>
    </row>
    <row r="103" s="1" customFormat="1" ht="22.5" spans="1:17">
      <c r="A103" s="26">
        <v>69</v>
      </c>
      <c r="B103" s="14" t="s">
        <v>241</v>
      </c>
      <c r="C103" s="15" t="s">
        <v>302</v>
      </c>
      <c r="D103" s="15" t="s">
        <v>305</v>
      </c>
      <c r="E103" s="15" t="s">
        <v>306</v>
      </c>
      <c r="F103" s="15" t="s">
        <v>72</v>
      </c>
      <c r="G103" s="15" t="s">
        <v>244</v>
      </c>
      <c r="H103" s="15" t="s">
        <v>245</v>
      </c>
      <c r="I103" s="15" t="s">
        <v>73</v>
      </c>
      <c r="J103" s="15" t="s">
        <v>265</v>
      </c>
      <c r="K103" s="15">
        <v>8</v>
      </c>
      <c r="L103" s="15">
        <v>8</v>
      </c>
      <c r="M103" s="15"/>
      <c r="N103" s="15">
        <v>310</v>
      </c>
      <c r="O103" s="15" t="s">
        <v>247</v>
      </c>
      <c r="P103" s="15" t="s">
        <v>41</v>
      </c>
      <c r="Q103" s="22"/>
    </row>
    <row r="104" s="1" customFormat="1" ht="22.5" spans="1:17">
      <c r="A104" s="26">
        <v>70</v>
      </c>
      <c r="B104" s="14" t="s">
        <v>241</v>
      </c>
      <c r="C104" s="15" t="s">
        <v>302</v>
      </c>
      <c r="D104" s="15" t="s">
        <v>307</v>
      </c>
      <c r="E104" s="15" t="s">
        <v>308</v>
      </c>
      <c r="F104" s="15" t="s">
        <v>72</v>
      </c>
      <c r="G104" s="15" t="s">
        <v>244</v>
      </c>
      <c r="H104" s="15" t="s">
        <v>245</v>
      </c>
      <c r="I104" s="15" t="s">
        <v>73</v>
      </c>
      <c r="J104" s="15" t="s">
        <v>265</v>
      </c>
      <c r="K104" s="15">
        <v>9</v>
      </c>
      <c r="L104" s="15">
        <v>9</v>
      </c>
      <c r="M104" s="15"/>
      <c r="N104" s="15">
        <v>309</v>
      </c>
      <c r="O104" s="15" t="s">
        <v>247</v>
      </c>
      <c r="P104" s="15" t="s">
        <v>41</v>
      </c>
      <c r="Q104" s="22"/>
    </row>
    <row r="105" s="1" customFormat="1" ht="22.5" spans="1:17">
      <c r="A105" s="26">
        <v>71</v>
      </c>
      <c r="B105" s="14" t="s">
        <v>241</v>
      </c>
      <c r="C105" s="15" t="s">
        <v>302</v>
      </c>
      <c r="D105" s="15" t="s">
        <v>309</v>
      </c>
      <c r="E105" s="15" t="s">
        <v>310</v>
      </c>
      <c r="F105" s="15" t="s">
        <v>72</v>
      </c>
      <c r="G105" s="15" t="s">
        <v>244</v>
      </c>
      <c r="H105" s="15" t="s">
        <v>245</v>
      </c>
      <c r="I105" s="15" t="s">
        <v>73</v>
      </c>
      <c r="J105" s="15" t="s">
        <v>265</v>
      </c>
      <c r="K105" s="15">
        <v>11</v>
      </c>
      <c r="L105" s="15">
        <v>11</v>
      </c>
      <c r="M105" s="15"/>
      <c r="N105" s="15">
        <v>568</v>
      </c>
      <c r="O105" s="15" t="s">
        <v>247</v>
      </c>
      <c r="P105" s="15" t="s">
        <v>41</v>
      </c>
      <c r="Q105" s="22"/>
    </row>
    <row r="106" s="1" customFormat="1" ht="22.5" spans="1:17">
      <c r="A106" s="26">
        <v>72</v>
      </c>
      <c r="B106" s="14" t="s">
        <v>241</v>
      </c>
      <c r="C106" s="15" t="s">
        <v>302</v>
      </c>
      <c r="D106" s="15" t="s">
        <v>311</v>
      </c>
      <c r="E106" s="15" t="s">
        <v>312</v>
      </c>
      <c r="F106" s="15" t="s">
        <v>72</v>
      </c>
      <c r="G106" s="15" t="s">
        <v>244</v>
      </c>
      <c r="H106" s="15" t="s">
        <v>245</v>
      </c>
      <c r="I106" s="15" t="s">
        <v>73</v>
      </c>
      <c r="J106" s="15" t="s">
        <v>265</v>
      </c>
      <c r="K106" s="15">
        <v>12</v>
      </c>
      <c r="L106" s="15">
        <v>12</v>
      </c>
      <c r="M106" s="15"/>
      <c r="N106" s="15">
        <v>287</v>
      </c>
      <c r="O106" s="15" t="s">
        <v>247</v>
      </c>
      <c r="P106" s="15" t="s">
        <v>41</v>
      </c>
      <c r="Q106" s="22"/>
    </row>
    <row r="107" s="1" customFormat="1" ht="22.5" spans="1:17">
      <c r="A107" s="26">
        <v>73</v>
      </c>
      <c r="B107" s="14" t="s">
        <v>241</v>
      </c>
      <c r="C107" s="15" t="s">
        <v>302</v>
      </c>
      <c r="D107" s="15" t="s">
        <v>313</v>
      </c>
      <c r="E107" s="15" t="s">
        <v>314</v>
      </c>
      <c r="F107" s="15" t="s">
        <v>72</v>
      </c>
      <c r="G107" s="15" t="s">
        <v>244</v>
      </c>
      <c r="H107" s="15" t="s">
        <v>245</v>
      </c>
      <c r="I107" s="15" t="s">
        <v>73</v>
      </c>
      <c r="J107" s="15" t="s">
        <v>265</v>
      </c>
      <c r="K107" s="15">
        <v>12</v>
      </c>
      <c r="L107" s="15">
        <v>12</v>
      </c>
      <c r="M107" s="15"/>
      <c r="N107" s="15">
        <v>178</v>
      </c>
      <c r="O107" s="15" t="s">
        <v>247</v>
      </c>
      <c r="P107" s="15" t="s">
        <v>41</v>
      </c>
      <c r="Q107" s="22"/>
    </row>
    <row r="108" s="1" customFormat="1" ht="22.5" spans="1:17">
      <c r="A108" s="26">
        <v>74</v>
      </c>
      <c r="B108" s="14" t="s">
        <v>241</v>
      </c>
      <c r="C108" s="15" t="s">
        <v>168</v>
      </c>
      <c r="D108" s="15" t="s">
        <v>315</v>
      </c>
      <c r="E108" s="15" t="s">
        <v>316</v>
      </c>
      <c r="F108" s="15" t="s">
        <v>72</v>
      </c>
      <c r="G108" s="15" t="s">
        <v>244</v>
      </c>
      <c r="H108" s="15" t="s">
        <v>245</v>
      </c>
      <c r="I108" s="15" t="s">
        <v>73</v>
      </c>
      <c r="J108" s="15" t="s">
        <v>265</v>
      </c>
      <c r="K108" s="15">
        <v>12</v>
      </c>
      <c r="L108" s="15">
        <v>12</v>
      </c>
      <c r="M108" s="15"/>
      <c r="N108" s="15">
        <v>165</v>
      </c>
      <c r="O108" s="15" t="s">
        <v>247</v>
      </c>
      <c r="P108" s="15" t="s">
        <v>41</v>
      </c>
      <c r="Q108" s="22"/>
    </row>
    <row r="109" s="1" customFormat="1" ht="22.5" spans="1:17">
      <c r="A109" s="26">
        <v>75</v>
      </c>
      <c r="B109" s="14" t="s">
        <v>241</v>
      </c>
      <c r="C109" s="15" t="s">
        <v>54</v>
      </c>
      <c r="D109" s="15" t="s">
        <v>317</v>
      </c>
      <c r="E109" s="15" t="s">
        <v>318</v>
      </c>
      <c r="F109" s="15" t="s">
        <v>72</v>
      </c>
      <c r="G109" s="15" t="s">
        <v>244</v>
      </c>
      <c r="H109" s="15" t="s">
        <v>245</v>
      </c>
      <c r="I109" s="15" t="s">
        <v>73</v>
      </c>
      <c r="J109" s="15" t="s">
        <v>265</v>
      </c>
      <c r="K109" s="15">
        <v>7</v>
      </c>
      <c r="L109" s="15">
        <v>7</v>
      </c>
      <c r="M109" s="15"/>
      <c r="N109" s="15">
        <v>128</v>
      </c>
      <c r="O109" s="15" t="s">
        <v>247</v>
      </c>
      <c r="P109" s="15" t="s">
        <v>41</v>
      </c>
      <c r="Q109" s="22"/>
    </row>
    <row r="110" s="1" customFormat="1" ht="22.5" spans="1:17">
      <c r="A110" s="26">
        <v>76</v>
      </c>
      <c r="B110" s="14" t="s">
        <v>241</v>
      </c>
      <c r="C110" s="15" t="s">
        <v>54</v>
      </c>
      <c r="D110" s="15" t="s">
        <v>319</v>
      </c>
      <c r="E110" s="15" t="s">
        <v>320</v>
      </c>
      <c r="F110" s="15" t="s">
        <v>72</v>
      </c>
      <c r="G110" s="15" t="s">
        <v>244</v>
      </c>
      <c r="H110" s="15" t="s">
        <v>245</v>
      </c>
      <c r="I110" s="15" t="s">
        <v>73</v>
      </c>
      <c r="J110" s="15" t="s">
        <v>265</v>
      </c>
      <c r="K110" s="15">
        <v>8</v>
      </c>
      <c r="L110" s="15">
        <v>8</v>
      </c>
      <c r="M110" s="15"/>
      <c r="N110" s="15">
        <v>486</v>
      </c>
      <c r="O110" s="15" t="s">
        <v>247</v>
      </c>
      <c r="P110" s="15" t="s">
        <v>41</v>
      </c>
      <c r="Q110" s="22"/>
    </row>
    <row r="111" s="1" customFormat="1" ht="22.5" spans="1:17">
      <c r="A111" s="26">
        <v>77</v>
      </c>
      <c r="B111" s="14" t="s">
        <v>241</v>
      </c>
      <c r="C111" s="15" t="s">
        <v>54</v>
      </c>
      <c r="D111" s="15" t="s">
        <v>319</v>
      </c>
      <c r="E111" s="15" t="s">
        <v>321</v>
      </c>
      <c r="F111" s="15" t="s">
        <v>72</v>
      </c>
      <c r="G111" s="15" t="s">
        <v>244</v>
      </c>
      <c r="H111" s="15" t="s">
        <v>245</v>
      </c>
      <c r="I111" s="15" t="s">
        <v>73</v>
      </c>
      <c r="J111" s="15" t="s">
        <v>265</v>
      </c>
      <c r="K111" s="15">
        <v>8</v>
      </c>
      <c r="L111" s="15">
        <v>8</v>
      </c>
      <c r="M111" s="15"/>
      <c r="N111" s="15">
        <v>317</v>
      </c>
      <c r="O111" s="15" t="s">
        <v>247</v>
      </c>
      <c r="P111" s="15" t="s">
        <v>41</v>
      </c>
      <c r="Q111" s="22"/>
    </row>
    <row r="112" s="1" customFormat="1" ht="22.5" spans="1:17">
      <c r="A112" s="26">
        <v>78</v>
      </c>
      <c r="B112" s="14" t="s">
        <v>241</v>
      </c>
      <c r="C112" s="15" t="s">
        <v>54</v>
      </c>
      <c r="D112" s="15" t="s">
        <v>322</v>
      </c>
      <c r="E112" s="15" t="s">
        <v>323</v>
      </c>
      <c r="F112" s="15" t="s">
        <v>72</v>
      </c>
      <c r="G112" s="15" t="s">
        <v>244</v>
      </c>
      <c r="H112" s="15" t="s">
        <v>245</v>
      </c>
      <c r="I112" s="15" t="s">
        <v>73</v>
      </c>
      <c r="J112" s="15" t="s">
        <v>265</v>
      </c>
      <c r="K112" s="15">
        <v>11</v>
      </c>
      <c r="L112" s="15">
        <v>11</v>
      </c>
      <c r="M112" s="15"/>
      <c r="N112" s="15">
        <v>230</v>
      </c>
      <c r="O112" s="15" t="s">
        <v>247</v>
      </c>
      <c r="P112" s="15" t="s">
        <v>41</v>
      </c>
      <c r="Q112" s="22"/>
    </row>
    <row r="113" s="1" customFormat="1" ht="22.5" spans="1:17">
      <c r="A113" s="26">
        <v>79</v>
      </c>
      <c r="B113" s="14" t="s">
        <v>241</v>
      </c>
      <c r="C113" s="15" t="s">
        <v>54</v>
      </c>
      <c r="D113" s="15" t="s">
        <v>324</v>
      </c>
      <c r="E113" s="15" t="s">
        <v>325</v>
      </c>
      <c r="F113" s="15" t="s">
        <v>72</v>
      </c>
      <c r="G113" s="15" t="s">
        <v>244</v>
      </c>
      <c r="H113" s="15" t="s">
        <v>245</v>
      </c>
      <c r="I113" s="15" t="s">
        <v>73</v>
      </c>
      <c r="J113" s="15" t="s">
        <v>265</v>
      </c>
      <c r="K113" s="15">
        <v>6</v>
      </c>
      <c r="L113" s="15">
        <v>6</v>
      </c>
      <c r="M113" s="15"/>
      <c r="N113" s="15">
        <v>810</v>
      </c>
      <c r="O113" s="15" t="s">
        <v>247</v>
      </c>
      <c r="P113" s="15" t="s">
        <v>41</v>
      </c>
      <c r="Q113" s="22"/>
    </row>
    <row r="114" s="1" customFormat="1" ht="22.5" spans="1:17">
      <c r="A114" s="26">
        <v>80</v>
      </c>
      <c r="B114" s="14" t="s">
        <v>241</v>
      </c>
      <c r="C114" s="15" t="s">
        <v>54</v>
      </c>
      <c r="D114" s="15" t="s">
        <v>55</v>
      </c>
      <c r="E114" s="15" t="s">
        <v>326</v>
      </c>
      <c r="F114" s="15" t="s">
        <v>72</v>
      </c>
      <c r="G114" s="15" t="s">
        <v>244</v>
      </c>
      <c r="H114" s="15" t="s">
        <v>245</v>
      </c>
      <c r="I114" s="15" t="s">
        <v>73</v>
      </c>
      <c r="J114" s="15" t="s">
        <v>265</v>
      </c>
      <c r="K114" s="15">
        <v>10</v>
      </c>
      <c r="L114" s="15">
        <v>10</v>
      </c>
      <c r="M114" s="15"/>
      <c r="N114" s="15">
        <v>450</v>
      </c>
      <c r="O114" s="15" t="s">
        <v>247</v>
      </c>
      <c r="P114" s="15" t="s">
        <v>41</v>
      </c>
      <c r="Q114" s="22"/>
    </row>
    <row r="115" s="1" customFormat="1" ht="22.5" spans="1:17">
      <c r="A115" s="26">
        <v>81</v>
      </c>
      <c r="B115" s="14" t="s">
        <v>241</v>
      </c>
      <c r="C115" s="15" t="s">
        <v>54</v>
      </c>
      <c r="D115" s="15" t="s">
        <v>327</v>
      </c>
      <c r="E115" s="15" t="s">
        <v>328</v>
      </c>
      <c r="F115" s="15" t="s">
        <v>72</v>
      </c>
      <c r="G115" s="15" t="s">
        <v>244</v>
      </c>
      <c r="H115" s="15" t="s">
        <v>245</v>
      </c>
      <c r="I115" s="15" t="s">
        <v>73</v>
      </c>
      <c r="J115" s="15" t="s">
        <v>265</v>
      </c>
      <c r="K115" s="15">
        <v>9</v>
      </c>
      <c r="L115" s="15">
        <v>9</v>
      </c>
      <c r="M115" s="15"/>
      <c r="N115" s="15">
        <v>200</v>
      </c>
      <c r="O115" s="15" t="s">
        <v>247</v>
      </c>
      <c r="P115" s="15" t="s">
        <v>41</v>
      </c>
      <c r="Q115" s="22"/>
    </row>
    <row r="116" s="1" customFormat="1" ht="22.5" spans="1:17">
      <c r="A116" s="26">
        <v>82</v>
      </c>
      <c r="B116" s="14" t="s">
        <v>241</v>
      </c>
      <c r="C116" s="15" t="s">
        <v>54</v>
      </c>
      <c r="D116" s="15" t="s">
        <v>329</v>
      </c>
      <c r="E116" s="15" t="s">
        <v>330</v>
      </c>
      <c r="F116" s="15" t="s">
        <v>72</v>
      </c>
      <c r="G116" s="15" t="s">
        <v>244</v>
      </c>
      <c r="H116" s="15" t="s">
        <v>245</v>
      </c>
      <c r="I116" s="15" t="s">
        <v>73</v>
      </c>
      <c r="J116" s="15" t="s">
        <v>265</v>
      </c>
      <c r="K116" s="15">
        <v>12</v>
      </c>
      <c r="L116" s="15">
        <v>12</v>
      </c>
      <c r="M116" s="15"/>
      <c r="N116" s="15">
        <v>2500</v>
      </c>
      <c r="O116" s="15" t="s">
        <v>247</v>
      </c>
      <c r="P116" s="15" t="s">
        <v>41</v>
      </c>
      <c r="Q116" s="22"/>
    </row>
    <row r="117" s="1" customFormat="1" ht="22.5" spans="1:17">
      <c r="A117" s="26">
        <v>83</v>
      </c>
      <c r="B117" s="14" t="s">
        <v>241</v>
      </c>
      <c r="C117" s="15" t="s">
        <v>54</v>
      </c>
      <c r="D117" s="15" t="s">
        <v>252</v>
      </c>
      <c r="E117" s="15" t="s">
        <v>331</v>
      </c>
      <c r="F117" s="15" t="s">
        <v>72</v>
      </c>
      <c r="G117" s="15" t="s">
        <v>244</v>
      </c>
      <c r="H117" s="15" t="s">
        <v>245</v>
      </c>
      <c r="I117" s="15" t="s">
        <v>73</v>
      </c>
      <c r="J117" s="15" t="s">
        <v>265</v>
      </c>
      <c r="K117" s="15">
        <v>10</v>
      </c>
      <c r="L117" s="15">
        <v>10</v>
      </c>
      <c r="M117" s="15"/>
      <c r="N117" s="15">
        <v>500</v>
      </c>
      <c r="O117" s="15" t="s">
        <v>247</v>
      </c>
      <c r="P117" s="15" t="s">
        <v>41</v>
      </c>
      <c r="Q117" s="22"/>
    </row>
    <row r="118" s="1" customFormat="1" ht="22.5" spans="1:17">
      <c r="A118" s="26">
        <v>84</v>
      </c>
      <c r="B118" s="14" t="s">
        <v>241</v>
      </c>
      <c r="C118" s="15" t="s">
        <v>54</v>
      </c>
      <c r="D118" s="15" t="s">
        <v>332</v>
      </c>
      <c r="E118" s="15" t="s">
        <v>333</v>
      </c>
      <c r="F118" s="15" t="s">
        <v>72</v>
      </c>
      <c r="G118" s="15" t="s">
        <v>244</v>
      </c>
      <c r="H118" s="15" t="s">
        <v>245</v>
      </c>
      <c r="I118" s="15" t="s">
        <v>73</v>
      </c>
      <c r="J118" s="15" t="s">
        <v>265</v>
      </c>
      <c r="K118" s="15">
        <v>11</v>
      </c>
      <c r="L118" s="15">
        <v>11</v>
      </c>
      <c r="M118" s="15"/>
      <c r="N118" s="15">
        <v>800</v>
      </c>
      <c r="O118" s="15" t="s">
        <v>247</v>
      </c>
      <c r="P118" s="15" t="s">
        <v>41</v>
      </c>
      <c r="Q118" s="22"/>
    </row>
    <row r="119" s="1" customFormat="1" ht="22.5" spans="1:17">
      <c r="A119" s="26">
        <v>85</v>
      </c>
      <c r="B119" s="14" t="s">
        <v>241</v>
      </c>
      <c r="C119" s="15" t="s">
        <v>135</v>
      </c>
      <c r="D119" s="15" t="s">
        <v>234</v>
      </c>
      <c r="E119" s="15" t="s">
        <v>334</v>
      </c>
      <c r="F119" s="15" t="s">
        <v>72</v>
      </c>
      <c r="G119" s="15" t="s">
        <v>244</v>
      </c>
      <c r="H119" s="15" t="s">
        <v>245</v>
      </c>
      <c r="I119" s="15" t="s">
        <v>73</v>
      </c>
      <c r="J119" s="15" t="s">
        <v>265</v>
      </c>
      <c r="K119" s="15">
        <v>6</v>
      </c>
      <c r="L119" s="15">
        <v>6</v>
      </c>
      <c r="M119" s="15"/>
      <c r="N119" s="15" t="s">
        <v>335</v>
      </c>
      <c r="O119" s="15" t="s">
        <v>247</v>
      </c>
      <c r="P119" s="15" t="s">
        <v>41</v>
      </c>
      <c r="Q119" s="22"/>
    </row>
    <row r="120" s="1" customFormat="1" ht="22.5" spans="1:17">
      <c r="A120" s="26">
        <v>86</v>
      </c>
      <c r="B120" s="14" t="s">
        <v>241</v>
      </c>
      <c r="C120" s="15" t="s">
        <v>135</v>
      </c>
      <c r="D120" s="15" t="s">
        <v>234</v>
      </c>
      <c r="E120" s="15" t="s">
        <v>336</v>
      </c>
      <c r="F120" s="15" t="s">
        <v>72</v>
      </c>
      <c r="G120" s="15" t="s">
        <v>244</v>
      </c>
      <c r="H120" s="15" t="s">
        <v>245</v>
      </c>
      <c r="I120" s="15" t="s">
        <v>73</v>
      </c>
      <c r="J120" s="15" t="s">
        <v>265</v>
      </c>
      <c r="K120" s="15">
        <v>11</v>
      </c>
      <c r="L120" s="15">
        <v>11</v>
      </c>
      <c r="M120" s="15"/>
      <c r="N120" s="15" t="s">
        <v>337</v>
      </c>
      <c r="O120" s="15" t="s">
        <v>247</v>
      </c>
      <c r="P120" s="15" t="s">
        <v>41</v>
      </c>
      <c r="Q120" s="22"/>
    </row>
    <row r="121" s="1" customFormat="1" ht="22.5" spans="1:17">
      <c r="A121" s="26">
        <v>87</v>
      </c>
      <c r="B121" s="14" t="s">
        <v>241</v>
      </c>
      <c r="C121" s="15" t="s">
        <v>135</v>
      </c>
      <c r="D121" s="15" t="s">
        <v>338</v>
      </c>
      <c r="E121" s="15" t="s">
        <v>339</v>
      </c>
      <c r="F121" s="15" t="s">
        <v>72</v>
      </c>
      <c r="G121" s="15" t="s">
        <v>244</v>
      </c>
      <c r="H121" s="15" t="s">
        <v>245</v>
      </c>
      <c r="I121" s="15" t="s">
        <v>73</v>
      </c>
      <c r="J121" s="15" t="s">
        <v>265</v>
      </c>
      <c r="K121" s="15">
        <v>8</v>
      </c>
      <c r="L121" s="15">
        <v>8</v>
      </c>
      <c r="M121" s="15"/>
      <c r="N121" s="15">
        <v>242</v>
      </c>
      <c r="O121" s="15" t="s">
        <v>247</v>
      </c>
      <c r="P121" s="15" t="s">
        <v>41</v>
      </c>
      <c r="Q121" s="22"/>
    </row>
    <row r="122" s="1" customFormat="1" ht="22.5" spans="1:17">
      <c r="A122" s="26">
        <v>88</v>
      </c>
      <c r="B122" s="14" t="s">
        <v>241</v>
      </c>
      <c r="C122" s="15" t="s">
        <v>135</v>
      </c>
      <c r="D122" s="15" t="s">
        <v>338</v>
      </c>
      <c r="E122" s="15" t="s">
        <v>340</v>
      </c>
      <c r="F122" s="15" t="s">
        <v>72</v>
      </c>
      <c r="G122" s="15" t="s">
        <v>244</v>
      </c>
      <c r="H122" s="15" t="s">
        <v>245</v>
      </c>
      <c r="I122" s="15" t="s">
        <v>73</v>
      </c>
      <c r="J122" s="15" t="s">
        <v>265</v>
      </c>
      <c r="K122" s="15">
        <v>9</v>
      </c>
      <c r="L122" s="15">
        <v>9</v>
      </c>
      <c r="M122" s="15"/>
      <c r="N122" s="15">
        <v>439</v>
      </c>
      <c r="O122" s="15" t="s">
        <v>247</v>
      </c>
      <c r="P122" s="15" t="s">
        <v>41</v>
      </c>
      <c r="Q122" s="22"/>
    </row>
    <row r="123" s="1" customFormat="1" ht="22.5" spans="1:17">
      <c r="A123" s="26">
        <v>89</v>
      </c>
      <c r="B123" s="14" t="s">
        <v>241</v>
      </c>
      <c r="C123" s="15" t="s">
        <v>135</v>
      </c>
      <c r="D123" s="15" t="s">
        <v>341</v>
      </c>
      <c r="E123" s="15" t="s">
        <v>342</v>
      </c>
      <c r="F123" s="15" t="s">
        <v>72</v>
      </c>
      <c r="G123" s="15" t="s">
        <v>244</v>
      </c>
      <c r="H123" s="15" t="s">
        <v>245</v>
      </c>
      <c r="I123" s="15" t="s">
        <v>73</v>
      </c>
      <c r="J123" s="15" t="s">
        <v>265</v>
      </c>
      <c r="K123" s="15">
        <v>12</v>
      </c>
      <c r="L123" s="15">
        <v>12</v>
      </c>
      <c r="M123" s="15"/>
      <c r="N123" s="15">
        <v>700</v>
      </c>
      <c r="O123" s="15" t="s">
        <v>247</v>
      </c>
      <c r="P123" s="15" t="s">
        <v>41</v>
      </c>
      <c r="Q123" s="22"/>
    </row>
    <row r="124" s="1" customFormat="1" ht="22.5" spans="1:17">
      <c r="A124" s="26">
        <v>90</v>
      </c>
      <c r="B124" s="14" t="s">
        <v>241</v>
      </c>
      <c r="C124" s="15" t="s">
        <v>135</v>
      </c>
      <c r="D124" s="15" t="s">
        <v>343</v>
      </c>
      <c r="E124" s="15" t="s">
        <v>344</v>
      </c>
      <c r="F124" s="15" t="s">
        <v>72</v>
      </c>
      <c r="G124" s="15" t="s">
        <v>244</v>
      </c>
      <c r="H124" s="15" t="s">
        <v>245</v>
      </c>
      <c r="I124" s="15" t="s">
        <v>73</v>
      </c>
      <c r="J124" s="15" t="s">
        <v>265</v>
      </c>
      <c r="K124" s="15">
        <v>12</v>
      </c>
      <c r="L124" s="15">
        <v>12</v>
      </c>
      <c r="M124" s="15"/>
      <c r="N124" s="15">
        <v>216</v>
      </c>
      <c r="O124" s="15" t="s">
        <v>247</v>
      </c>
      <c r="P124" s="15" t="s">
        <v>41</v>
      </c>
      <c r="Q124" s="22"/>
    </row>
    <row r="125" s="1" customFormat="1" ht="22.5" spans="1:17">
      <c r="A125" s="26">
        <v>91</v>
      </c>
      <c r="B125" s="14" t="s">
        <v>241</v>
      </c>
      <c r="C125" s="15" t="s">
        <v>135</v>
      </c>
      <c r="D125" s="15" t="s">
        <v>343</v>
      </c>
      <c r="E125" s="15" t="s">
        <v>345</v>
      </c>
      <c r="F125" s="15" t="s">
        <v>72</v>
      </c>
      <c r="G125" s="15" t="s">
        <v>244</v>
      </c>
      <c r="H125" s="15" t="s">
        <v>245</v>
      </c>
      <c r="I125" s="15" t="s">
        <v>73</v>
      </c>
      <c r="J125" s="15" t="s">
        <v>265</v>
      </c>
      <c r="K125" s="15">
        <v>10</v>
      </c>
      <c r="L125" s="15">
        <v>10</v>
      </c>
      <c r="M125" s="15"/>
      <c r="N125" s="15">
        <v>243</v>
      </c>
      <c r="O125" s="15" t="s">
        <v>247</v>
      </c>
      <c r="P125" s="15" t="s">
        <v>41</v>
      </c>
      <c r="Q125" s="22"/>
    </row>
    <row r="126" s="1" customFormat="1" ht="22.5" spans="1:17">
      <c r="A126" s="26">
        <v>92</v>
      </c>
      <c r="B126" s="14" t="s">
        <v>241</v>
      </c>
      <c r="C126" s="15" t="s">
        <v>135</v>
      </c>
      <c r="D126" s="15" t="s">
        <v>343</v>
      </c>
      <c r="E126" s="15" t="s">
        <v>346</v>
      </c>
      <c r="F126" s="15" t="s">
        <v>72</v>
      </c>
      <c r="G126" s="15" t="s">
        <v>244</v>
      </c>
      <c r="H126" s="15" t="s">
        <v>245</v>
      </c>
      <c r="I126" s="15" t="s">
        <v>73</v>
      </c>
      <c r="J126" s="15" t="s">
        <v>265</v>
      </c>
      <c r="K126" s="15">
        <v>7</v>
      </c>
      <c r="L126" s="15">
        <v>7</v>
      </c>
      <c r="M126" s="15"/>
      <c r="N126" s="15">
        <v>296</v>
      </c>
      <c r="O126" s="15" t="s">
        <v>247</v>
      </c>
      <c r="P126" s="15" t="s">
        <v>41</v>
      </c>
      <c r="Q126" s="22"/>
    </row>
    <row r="127" ht="24" spans="1:17">
      <c r="A127" s="16"/>
      <c r="B127" s="21" t="s">
        <v>347</v>
      </c>
      <c r="C127" s="11"/>
      <c r="D127" s="11"/>
      <c r="E127" s="11"/>
      <c r="F127" s="11"/>
      <c r="G127" s="11"/>
      <c r="H127" s="11"/>
      <c r="I127" s="11"/>
      <c r="J127" s="11"/>
      <c r="K127" s="24">
        <f>SUM(K128:K128)</f>
        <v>1205</v>
      </c>
      <c r="L127" s="11"/>
      <c r="M127" s="11"/>
      <c r="N127" s="11"/>
      <c r="O127" s="11"/>
      <c r="P127" s="11"/>
      <c r="Q127" s="16"/>
    </row>
    <row r="128" s="1" customFormat="1" ht="33.75" spans="1:17">
      <c r="A128" s="18">
        <v>1</v>
      </c>
      <c r="B128" s="14" t="s">
        <v>348</v>
      </c>
      <c r="C128" s="15" t="s">
        <v>26</v>
      </c>
      <c r="D128" s="15" t="s">
        <v>26</v>
      </c>
      <c r="E128" s="14" t="s">
        <v>349</v>
      </c>
      <c r="F128" s="15" t="s">
        <v>28</v>
      </c>
      <c r="G128" s="15">
        <v>202301</v>
      </c>
      <c r="H128" s="15">
        <v>202312</v>
      </c>
      <c r="I128" s="15" t="s">
        <v>350</v>
      </c>
      <c r="J128" s="14" t="s">
        <v>351</v>
      </c>
      <c r="K128" s="15">
        <v>1205</v>
      </c>
      <c r="L128" s="15">
        <v>1205</v>
      </c>
      <c r="M128" s="15"/>
      <c r="N128" s="15"/>
      <c r="O128" s="15" t="s">
        <v>352</v>
      </c>
      <c r="P128" s="15" t="s">
        <v>41</v>
      </c>
      <c r="Q128" s="14"/>
    </row>
    <row r="129" ht="28.5" spans="1:17">
      <c r="A129" s="16"/>
      <c r="B129" s="24" t="s">
        <v>353</v>
      </c>
      <c r="C129" s="11"/>
      <c r="D129" s="11"/>
      <c r="E129" s="11"/>
      <c r="F129" s="11"/>
      <c r="G129" s="11"/>
      <c r="H129" s="11"/>
      <c r="I129" s="11"/>
      <c r="J129" s="11"/>
      <c r="K129" s="47">
        <f>K130</f>
        <v>100</v>
      </c>
      <c r="L129" s="11"/>
      <c r="M129" s="11"/>
      <c r="N129" s="11"/>
      <c r="O129" s="11"/>
      <c r="P129" s="11"/>
      <c r="Q129" s="16"/>
    </row>
    <row r="130" s="1" customFormat="1" ht="22.5" spans="1:17">
      <c r="A130" s="18">
        <v>1</v>
      </c>
      <c r="B130" s="14" t="s">
        <v>354</v>
      </c>
      <c r="C130" s="15" t="s">
        <v>26</v>
      </c>
      <c r="D130" s="15" t="s">
        <v>26</v>
      </c>
      <c r="E130" s="15" t="s">
        <v>355</v>
      </c>
      <c r="F130" s="15" t="s">
        <v>28</v>
      </c>
      <c r="G130" s="15">
        <v>2023.1</v>
      </c>
      <c r="H130" s="15">
        <v>2023.12</v>
      </c>
      <c r="I130" s="15" t="s">
        <v>356</v>
      </c>
      <c r="J130" s="15" t="s">
        <v>357</v>
      </c>
      <c r="K130" s="15">
        <v>100</v>
      </c>
      <c r="L130" s="15">
        <v>100</v>
      </c>
      <c r="M130" s="15"/>
      <c r="N130" s="15"/>
      <c r="O130" s="15" t="s">
        <v>358</v>
      </c>
      <c r="P130" s="15" t="s">
        <v>41</v>
      </c>
      <c r="Q130" s="18"/>
    </row>
    <row r="131" ht="28.5" spans="1:17">
      <c r="A131" s="16"/>
      <c r="B131" s="24" t="s">
        <v>359</v>
      </c>
      <c r="C131" s="11"/>
      <c r="D131" s="11"/>
      <c r="E131" s="11"/>
      <c r="F131" s="11"/>
      <c r="G131" s="11"/>
      <c r="H131" s="11"/>
      <c r="I131" s="11"/>
      <c r="J131" s="11"/>
      <c r="K131" s="47">
        <f>K133+K134</f>
        <v>574</v>
      </c>
      <c r="L131" s="11"/>
      <c r="M131" s="11"/>
      <c r="N131" s="11"/>
      <c r="O131" s="11"/>
      <c r="P131" s="11"/>
      <c r="Q131" s="16"/>
    </row>
    <row r="132" spans="1:17">
      <c r="A132" s="16"/>
      <c r="B132" s="21" t="s">
        <v>360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6"/>
    </row>
    <row r="133" s="1" customFormat="1" ht="33.75" spans="1:17">
      <c r="A133" s="18">
        <v>1</v>
      </c>
      <c r="B133" s="14" t="s">
        <v>361</v>
      </c>
      <c r="C133" s="14" t="s">
        <v>26</v>
      </c>
      <c r="D133" s="14" t="s">
        <v>147</v>
      </c>
      <c r="E133" s="14" t="s">
        <v>362</v>
      </c>
      <c r="F133" s="14" t="s">
        <v>363</v>
      </c>
      <c r="G133" s="15">
        <v>2023.3</v>
      </c>
      <c r="H133" s="15">
        <v>2023.12</v>
      </c>
      <c r="I133" s="14" t="s">
        <v>364</v>
      </c>
      <c r="J133" s="14" t="s">
        <v>365</v>
      </c>
      <c r="K133" s="14">
        <v>144</v>
      </c>
      <c r="L133" s="14">
        <v>144</v>
      </c>
      <c r="M133" s="14"/>
      <c r="N133" s="14">
        <v>277</v>
      </c>
      <c r="O133" s="15" t="s">
        <v>365</v>
      </c>
      <c r="P133" s="14" t="s">
        <v>41</v>
      </c>
      <c r="Q133" s="22"/>
    </row>
    <row r="134" spans="1:17">
      <c r="A134" s="16"/>
      <c r="B134" s="21" t="s">
        <v>366</v>
      </c>
      <c r="C134" s="11"/>
      <c r="D134" s="11"/>
      <c r="E134" s="11"/>
      <c r="F134" s="11"/>
      <c r="G134" s="11"/>
      <c r="H134" s="11"/>
      <c r="I134" s="11"/>
      <c r="J134" s="11"/>
      <c r="K134" s="11">
        <f>K135</f>
        <v>430</v>
      </c>
      <c r="L134" s="11"/>
      <c r="M134" s="11"/>
      <c r="N134" s="11"/>
      <c r="O134" s="11"/>
      <c r="P134" s="11"/>
      <c r="Q134" s="16"/>
    </row>
    <row r="135" s="1" customFormat="1" ht="22.5" spans="1:17">
      <c r="A135" s="22">
        <v>1</v>
      </c>
      <c r="B135" s="46" t="s">
        <v>367</v>
      </c>
      <c r="C135" s="46" t="s">
        <v>26</v>
      </c>
      <c r="D135" s="46" t="s">
        <v>26</v>
      </c>
      <c r="E135" s="46" t="s">
        <v>368</v>
      </c>
      <c r="F135" s="46" t="s">
        <v>28</v>
      </c>
      <c r="G135" s="46">
        <v>2022.01</v>
      </c>
      <c r="H135" s="46">
        <v>2022.12</v>
      </c>
      <c r="I135" s="46" t="s">
        <v>91</v>
      </c>
      <c r="J135" s="46" t="s">
        <v>369</v>
      </c>
      <c r="K135" s="46">
        <v>430</v>
      </c>
      <c r="L135" s="46">
        <v>430</v>
      </c>
      <c r="M135" s="46"/>
      <c r="N135" s="46">
        <v>2200</v>
      </c>
      <c r="O135" s="15" t="s">
        <v>370</v>
      </c>
      <c r="P135" s="46" t="s">
        <v>41</v>
      </c>
      <c r="Q135" s="48"/>
    </row>
  </sheetData>
  <autoFilter ref="A5:Q135">
    <extLst/>
  </autoFilter>
  <mergeCells count="20">
    <mergeCell ref="A1:D1"/>
    <mergeCell ref="A2:Q2"/>
    <mergeCell ref="G3:H3"/>
    <mergeCell ref="K3:M3"/>
    <mergeCell ref="L4:M4"/>
    <mergeCell ref="A3:A5"/>
    <mergeCell ref="B3:B5"/>
    <mergeCell ref="C3:C5"/>
    <mergeCell ref="D3:D5"/>
    <mergeCell ref="E3:E5"/>
    <mergeCell ref="F3:F5"/>
    <mergeCell ref="G4:G5"/>
    <mergeCell ref="H4:H5"/>
    <mergeCell ref="I3:I5"/>
    <mergeCell ref="J3:J5"/>
    <mergeCell ref="K4:K5"/>
    <mergeCell ref="N4:N5"/>
    <mergeCell ref="O3:O5"/>
    <mergeCell ref="P3:P5"/>
    <mergeCell ref="Q3:Q5"/>
  </mergeCells>
  <pageMargins left="0.156944444444444" right="0.118055555555556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夜丶独醉</cp:lastModifiedBy>
  <dcterms:created xsi:type="dcterms:W3CDTF">2022-12-10T05:06:00Z</dcterms:created>
  <dcterms:modified xsi:type="dcterms:W3CDTF">2022-12-12T02:11:09Z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C77D5336C9A948C28E3F630762BD33F5</vt:lpwstr>
  </property>
  <property fmtid="{D5CDD505-2E9C-101B-9397-08002B2CF9AE}" pid="3" name="KSOProductBuildVer">
    <vt:lpwstr>2052-11.1.0.12763</vt:lpwstr>
  </property>
</Properties>
</file>