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F8" authorId="0">
      <text>
        <r>
          <rPr>
            <sz val="9"/>
            <rFont val="宋体"/>
            <charset val="134"/>
          </rPr>
          <t xml:space="preserve">父母双方均为机关事业单位财政全额负担人员标准
</t>
        </r>
      </text>
    </comment>
    <comment ref="F9" authorId="0">
      <text>
        <r>
          <rPr>
            <sz val="9"/>
            <rFont val="宋体"/>
            <charset val="134"/>
          </rPr>
          <t>父母双方仅由一方为机关事业单位财政全额负担人员标准</t>
        </r>
      </text>
    </comment>
  </commentList>
</comments>
</file>

<file path=xl/sharedStrings.xml><?xml version="1.0" encoding="utf-8"?>
<sst xmlns="http://schemas.openxmlformats.org/spreadsheetml/2006/main" count="54" uniqueCount="32">
  <si>
    <t>附表01—其他人员经费</t>
  </si>
  <si>
    <t>2025年财政负担其他人员经费预算申报表</t>
  </si>
  <si>
    <t>申报单位（加盖单位公章）：新晃侗族自治县自然资源局</t>
  </si>
  <si>
    <r>
      <rPr>
        <b/>
        <sz val="12"/>
        <rFont val="宋体"/>
        <charset val="134"/>
      </rPr>
      <t>申报时间：</t>
    </r>
    <r>
      <rPr>
        <b/>
        <sz val="12"/>
        <rFont val="Microsoft YaHei UI"/>
        <charset val="134"/>
      </rPr>
      <t xml:space="preserve">2025 </t>
    </r>
    <r>
      <rPr>
        <b/>
        <sz val="12"/>
        <rFont val="宋体"/>
        <charset val="134"/>
      </rPr>
      <t>年</t>
    </r>
    <r>
      <rPr>
        <b/>
        <sz val="12"/>
        <rFont val="Microsoft YaHei UI"/>
        <charset val="134"/>
      </rPr>
      <t>1</t>
    </r>
    <r>
      <rPr>
        <b/>
        <sz val="12"/>
        <rFont val="宋体"/>
        <charset val="134"/>
      </rPr>
      <t>月</t>
    </r>
    <r>
      <rPr>
        <b/>
        <sz val="12"/>
        <rFont val="Microsoft YaHei UI"/>
        <charset val="134"/>
      </rPr>
      <t xml:space="preserve">15 </t>
    </r>
    <r>
      <rPr>
        <b/>
        <sz val="12"/>
        <rFont val="宋体"/>
        <charset val="134"/>
      </rPr>
      <t>日</t>
    </r>
  </si>
  <si>
    <t>单位：元</t>
  </si>
  <si>
    <t>行号</t>
  </si>
  <si>
    <t>遗属补助</t>
  </si>
  <si>
    <t>独生子女费（在职）</t>
  </si>
  <si>
    <t>特殊津补贴</t>
  </si>
  <si>
    <t>离退休人员（含50630人员）</t>
  </si>
  <si>
    <t>临聘人员</t>
  </si>
  <si>
    <t>差额定额人员</t>
  </si>
  <si>
    <t>备注</t>
  </si>
  <si>
    <t>精退人员补贴</t>
  </si>
  <si>
    <t>岗位津补贴</t>
  </si>
  <si>
    <t>离休人员费用年总额</t>
  </si>
  <si>
    <t>离休（含50630）小车费</t>
  </si>
  <si>
    <t>退休独生子女奖励</t>
  </si>
  <si>
    <t>离休生活补助</t>
  </si>
  <si>
    <t>人数</t>
  </si>
  <si>
    <t>月标准</t>
  </si>
  <si>
    <t>年总额</t>
  </si>
  <si>
    <t>年标准</t>
  </si>
  <si>
    <t>津贴名称</t>
  </si>
  <si>
    <t>服务项目</t>
  </si>
  <si>
    <t>测算过程说明</t>
  </si>
  <si>
    <t>填报人：</t>
  </si>
  <si>
    <t>单位负责人或分管财务领导：</t>
  </si>
  <si>
    <t>填表说明：1.单位填写白底空白部分，红底部分已设定公式及固定月标准严禁修改或自行增加（修改）标准。</t>
  </si>
  <si>
    <t xml:space="preserve">      2.遗属补助标准、岗位津贴、临聘人员标准无法固定，由单位据实填写。</t>
  </si>
  <si>
    <t xml:space="preserve">      3.临聘人员、差额定额人员必须提供县委县政府会议决定、或经县长签批同意由县财政承担费用的有关依据，无依据不安排。</t>
  </si>
  <si>
    <t xml:space="preserve">      4.岗位津贴：已经纳入2024年预算安排的无需提供依据，从2025年起新增津贴必须提供人社部、财政部文件及县组织部或人社局审核同意发放依据，无依据不安排。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</si>
</sst>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6">
    <font>
      <sz val="11"/>
      <color theme="1"/>
      <name val="宋体"/>
      <charset val="134"/>
      <scheme val="minor"/>
    </font>
    <font>
      <sz val="10"/>
      <name val="Microsoft YaHei UI"/>
      <charset val="134"/>
    </font>
    <font>
      <b/>
      <sz val="12"/>
      <name val="Microsoft YaHei UI"/>
      <charset val="134"/>
    </font>
    <font>
      <b/>
      <sz val="11"/>
      <name val="Microsoft YaHei UI"/>
      <charset val="134"/>
    </font>
    <font>
      <b/>
      <sz val="10"/>
      <name val="Microsoft YaHei UI"/>
      <charset val="134"/>
    </font>
    <font>
      <sz val="12"/>
      <name val="Microsoft YaHei UI"/>
      <charset val="134"/>
    </font>
    <font>
      <sz val="8"/>
      <name val="Microsoft YaHei UI"/>
      <charset val="134"/>
    </font>
    <font>
      <b/>
      <sz val="16"/>
      <name val="Microsoft YaHei UI"/>
      <charset val="134"/>
    </font>
    <font>
      <b/>
      <sz val="12"/>
      <name val="宋体"/>
      <charset val="134"/>
    </font>
    <font>
      <sz val="14"/>
      <name val="Microsoft YaHei UI"/>
      <charset val="134"/>
    </font>
    <font>
      <sz val="12"/>
      <name val="黑体"/>
      <charset val="134"/>
    </font>
    <font>
      <sz val="14"/>
      <color rgb="FFC00000"/>
      <name val="Microsoft YaHei UI"/>
      <charset val="134"/>
    </font>
    <font>
      <sz val="14"/>
      <color rgb="FFC00000"/>
      <name val="楷体"/>
      <charset val="134"/>
    </font>
    <font>
      <b/>
      <sz val="14"/>
      <name val="仿宋"/>
      <charset val="134"/>
    </font>
    <font>
      <sz val="11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6" borderId="20" applyNumberFormat="0" applyAlignment="0" applyProtection="0">
      <alignment vertical="center"/>
    </xf>
    <xf numFmtId="0" fontId="25" fillId="6" borderId="19" applyNumberFormat="0" applyAlignment="0" applyProtection="0">
      <alignment vertical="center"/>
    </xf>
    <xf numFmtId="0" fontId="26" fillId="7" borderId="21" applyNumberFormat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176" fontId="1" fillId="0" borderId="0" xfId="0" applyNumberFormat="1" applyFont="1" applyFill="1" applyBorder="1" applyAlignment="1" applyProtection="1">
      <alignment vertical="center" wrapText="1"/>
      <protection locked="0"/>
    </xf>
    <xf numFmtId="176" fontId="4" fillId="0" borderId="0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center" wrapText="1"/>
    </xf>
    <xf numFmtId="176" fontId="5" fillId="0" borderId="0" xfId="0" applyNumberFormat="1" applyFont="1" applyFill="1" applyBorder="1" applyAlignment="1" applyProtection="1">
      <alignment horizontal="right" wrapText="1"/>
    </xf>
    <xf numFmtId="176" fontId="5" fillId="0" borderId="0" xfId="0" applyNumberFormat="1" applyFont="1" applyFill="1" applyBorder="1" applyAlignment="1" applyProtection="1">
      <alignment wrapText="1"/>
    </xf>
    <xf numFmtId="176" fontId="5" fillId="0" borderId="0" xfId="0" applyNumberFormat="1" applyFont="1" applyFill="1" applyAlignment="1" applyProtection="1">
      <alignment horizontal="right" wrapText="1"/>
    </xf>
    <xf numFmtId="176" fontId="5" fillId="0" borderId="0" xfId="0" applyNumberFormat="1" applyFont="1" applyFill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176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176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176" fontId="1" fillId="2" borderId="2" xfId="0" applyNumberFormat="1" applyFont="1" applyFill="1" applyBorder="1" applyAlignment="1" applyProtection="1">
      <alignment horizontal="right" vertical="center" wrapText="1"/>
      <protection locked="0"/>
    </xf>
    <xf numFmtId="176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176" fontId="9" fillId="3" borderId="0" xfId="0" applyNumberFormat="1" applyFont="1" applyFill="1" applyAlignment="1" applyProtection="1">
      <alignment horizontal="left" wrapText="1"/>
    </xf>
    <xf numFmtId="176" fontId="9" fillId="3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vertical="center" wrapText="1"/>
    </xf>
    <xf numFmtId="176" fontId="2" fillId="0" borderId="0" xfId="0" applyNumberFormat="1" applyFont="1" applyFill="1" applyBorder="1" applyAlignment="1" applyProtection="1">
      <alignment horizontal="right" wrapText="1"/>
    </xf>
    <xf numFmtId="176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176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right" vertical="center" wrapText="1"/>
      <protection locked="0"/>
    </xf>
    <xf numFmtId="17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176" fontId="4" fillId="0" borderId="2" xfId="0" applyNumberFormat="1" applyFont="1" applyFill="1" applyBorder="1" applyAlignment="1" applyProtection="1">
      <alignment vertical="center" wrapText="1"/>
      <protection locked="0"/>
    </xf>
    <xf numFmtId="176" fontId="2" fillId="0" borderId="0" xfId="0" applyNumberFormat="1" applyFont="1" applyFill="1" applyBorder="1" applyAlignment="1" applyProtection="1">
      <alignment horizontal="center" wrapText="1"/>
    </xf>
    <xf numFmtId="176" fontId="2" fillId="0" borderId="0" xfId="0" applyNumberFormat="1" applyFont="1" applyFill="1" applyAlignment="1" applyProtection="1">
      <alignment horizontal="right" vertical="center" wrapText="1"/>
      <protection locked="0"/>
    </xf>
    <xf numFmtId="176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176" fontId="9" fillId="3" borderId="0" xfId="0" applyNumberFormat="1" applyFont="1" applyFill="1" applyBorder="1" applyAlignment="1" applyProtection="1">
      <alignment wrapText="1"/>
    </xf>
    <xf numFmtId="176" fontId="9" fillId="3" borderId="0" xfId="0" applyNumberFormat="1" applyFont="1" applyFill="1" applyBorder="1" applyAlignment="1" applyProtection="1">
      <alignment horizontal="center" wrapText="1"/>
    </xf>
    <xf numFmtId="176" fontId="13" fillId="0" borderId="0" xfId="0" applyNumberFormat="1" applyFont="1" applyFill="1" applyAlignment="1" applyProtection="1">
      <alignment vertical="center" wrapText="1"/>
    </xf>
    <xf numFmtId="176" fontId="2" fillId="0" borderId="0" xfId="0" applyNumberFormat="1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176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Fill="1" applyAlignment="1" applyProtection="1">
      <alignment horizontal="center" vertical="center" wrapText="1"/>
      <protection locked="0"/>
    </xf>
    <xf numFmtId="176" fontId="1" fillId="0" borderId="2" xfId="0" applyNumberFormat="1" applyFont="1" applyFill="1" applyBorder="1" applyAlignment="1" applyProtection="1">
      <alignment horizontal="left" vertical="center" wrapText="1"/>
      <protection locked="0"/>
    </xf>
    <xf numFmtId="176" fontId="4" fillId="0" borderId="2" xfId="0" applyNumberFormat="1" applyFont="1" applyFill="1" applyBorder="1" applyAlignment="1" applyProtection="1">
      <alignment horizontal="left" vertical="center" wrapText="1"/>
    </xf>
    <xf numFmtId="176" fontId="2" fillId="0" borderId="0" xfId="0" applyNumberFormat="1" applyFont="1" applyFill="1" applyBorder="1" applyAlignment="1" applyProtection="1">
      <alignment horizontal="left" vertical="center" wrapText="1"/>
    </xf>
    <xf numFmtId="176" fontId="1" fillId="0" borderId="0" xfId="0" applyNumberFormat="1" applyFont="1" applyFill="1" applyAlignment="1" applyProtection="1">
      <alignment horizontal="right" vertical="center" wrapText="1"/>
    </xf>
    <xf numFmtId="176" fontId="1" fillId="0" borderId="0" xfId="0" applyNumberFormat="1" applyFont="1" applyFill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176" fontId="1" fillId="0" borderId="0" xfId="0" applyNumberFormat="1" applyFont="1" applyFill="1" applyBorder="1" applyAlignment="1" applyProtection="1">
      <alignment vertical="center" wrapText="1"/>
    </xf>
    <xf numFmtId="176" fontId="4" fillId="0" borderId="0" xfId="0" applyNumberFormat="1" applyFont="1" applyFill="1" applyBorder="1" applyAlignment="1" applyProtection="1">
      <alignment vertical="center" wrapText="1"/>
    </xf>
    <xf numFmtId="176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I30"/>
  <sheetViews>
    <sheetView tabSelected="1" workbookViewId="0">
      <selection activeCell="B2" sqref="B2:AF2"/>
    </sheetView>
  </sheetViews>
  <sheetFormatPr defaultColWidth="9" defaultRowHeight="15.6"/>
  <cols>
    <col min="1" max="1" width="4.88888888888889" style="8" customWidth="1"/>
    <col min="2" max="2" width="9.66666666666667" style="9" customWidth="1"/>
    <col min="3" max="3" width="8.33333333333333" style="10" customWidth="1"/>
    <col min="4" max="4" width="9.88888888888889" style="11" customWidth="1"/>
    <col min="5" max="6" width="7" style="10" customWidth="1"/>
    <col min="7" max="7" width="7.33333333333333" style="11" customWidth="1"/>
    <col min="8" max="8" width="6" style="10" hidden="1" customWidth="1"/>
    <col min="9" max="9" width="7.33333333333333" style="10" hidden="1" customWidth="1"/>
    <col min="10" max="10" width="8.11111111111111" style="11" hidden="1" customWidth="1"/>
    <col min="11" max="13" width="9.33333333333333" style="10" hidden="1" customWidth="1"/>
    <col min="14" max="14" width="9.88888888888889" style="12" hidden="1" customWidth="1"/>
    <col min="15" max="15" width="12.6666666666667" style="11" customWidth="1"/>
    <col min="16" max="18" width="8.44444444444444" style="12" customWidth="1"/>
    <col min="19" max="19" width="7.66666666666667" style="10" customWidth="1"/>
    <col min="20" max="20" width="6.33333333333333" style="10" customWidth="1"/>
    <col min="21" max="21" width="9.88888888888889" style="11" customWidth="1"/>
    <col min="22" max="23" width="6.22222222222222" style="13" customWidth="1"/>
    <col min="24" max="24" width="9.88888888888889" style="13" customWidth="1"/>
    <col min="25" max="25" width="13.6666666666667" style="13" hidden="1" customWidth="1"/>
    <col min="26" max="27" width="9.77777777777778" style="14" hidden="1" customWidth="1"/>
    <col min="28" max="28" width="9.33333333333333" style="13" hidden="1" customWidth="1"/>
    <col min="29" max="29" width="9" style="13" hidden="1" customWidth="1"/>
    <col min="30" max="30" width="14.1111111111111" style="13" hidden="1" customWidth="1"/>
    <col min="31" max="31" width="10.2222222222222" style="13" hidden="1" customWidth="1"/>
    <col min="32" max="32" width="23.3333333333333" style="15" customWidth="1"/>
    <col min="33" max="33" width="22.6666666666667" style="16" customWidth="1"/>
    <col min="34" max="34" width="20.3333333333333" style="16" customWidth="1"/>
    <col min="35" max="263" width="6.66666666666667" style="16"/>
    <col min="264" max="16384" width="9" style="17"/>
  </cols>
  <sheetData>
    <row r="1" spans="1:4">
      <c r="A1" s="18" t="s">
        <v>0</v>
      </c>
      <c r="B1" s="18"/>
      <c r="C1" s="18"/>
      <c r="D1" s="18"/>
    </row>
    <row r="2" s="1" customFormat="1" ht="20.4" spans="1:32">
      <c r="A2" s="19"/>
      <c r="B2" s="20" t="s">
        <v>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</row>
    <row r="3" s="2" customFormat="1" ht="37.95" customHeight="1" spans="1:269">
      <c r="A3" s="21" t="s">
        <v>2</v>
      </c>
      <c r="B3" s="22"/>
      <c r="C3" s="22"/>
      <c r="D3" s="22"/>
      <c r="E3" s="23"/>
      <c r="F3" s="23"/>
      <c r="G3" s="23"/>
      <c r="H3" s="23"/>
      <c r="I3" s="23"/>
      <c r="J3" s="47"/>
      <c r="K3" s="47"/>
      <c r="L3" s="47"/>
      <c r="M3" s="47"/>
      <c r="N3" s="48"/>
      <c r="O3" s="49"/>
      <c r="P3" s="38" t="s">
        <v>3</v>
      </c>
      <c r="Q3" s="38"/>
      <c r="R3" s="38"/>
      <c r="S3" s="38"/>
      <c r="T3" s="38"/>
      <c r="U3" s="38"/>
      <c r="V3" s="64"/>
      <c r="W3" s="64"/>
      <c r="X3" s="64"/>
      <c r="Y3" s="64"/>
      <c r="Z3" s="73"/>
      <c r="AA3" s="73"/>
      <c r="AB3" s="64"/>
      <c r="AC3" s="64"/>
      <c r="AD3" s="64"/>
      <c r="AE3" s="64"/>
      <c r="AF3" s="74" t="s">
        <v>4</v>
      </c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  <c r="HW3" s="82"/>
      <c r="HX3" s="82"/>
      <c r="HY3" s="82"/>
      <c r="HZ3" s="82"/>
      <c r="IA3" s="82"/>
      <c r="IB3" s="82"/>
      <c r="IC3" s="82"/>
      <c r="ID3" s="82"/>
      <c r="IE3" s="82"/>
      <c r="IF3" s="82"/>
      <c r="IG3" s="82"/>
      <c r="IH3" s="82"/>
      <c r="II3" s="82"/>
      <c r="IJ3" s="82"/>
      <c r="IK3" s="82"/>
      <c r="IL3" s="82"/>
      <c r="IM3" s="82"/>
      <c r="IN3" s="82"/>
      <c r="IO3" s="82"/>
      <c r="IP3" s="82"/>
      <c r="IQ3" s="82"/>
      <c r="IR3" s="82"/>
      <c r="IS3" s="82"/>
      <c r="IT3" s="82"/>
      <c r="IU3" s="82"/>
      <c r="IV3" s="82"/>
      <c r="IW3" s="82"/>
      <c r="IX3" s="82"/>
      <c r="IY3" s="82"/>
      <c r="IZ3" s="82"/>
      <c r="JA3" s="82"/>
      <c r="JB3" s="82"/>
      <c r="JC3" s="82"/>
      <c r="JD3" s="87"/>
      <c r="JE3" s="87"/>
      <c r="JF3" s="87"/>
      <c r="JG3" s="87"/>
      <c r="JH3" s="87"/>
      <c r="JI3" s="87"/>
    </row>
    <row r="4" s="3" customFormat="1" ht="14.4" spans="1:269">
      <c r="A4" s="24" t="s">
        <v>5</v>
      </c>
      <c r="B4" s="25" t="s">
        <v>6</v>
      </c>
      <c r="C4" s="25"/>
      <c r="D4" s="25"/>
      <c r="E4" s="25" t="s">
        <v>7</v>
      </c>
      <c r="F4" s="25"/>
      <c r="G4" s="26"/>
      <c r="H4" s="27" t="s">
        <v>8</v>
      </c>
      <c r="I4" s="27"/>
      <c r="J4" s="50"/>
      <c r="K4" s="27"/>
      <c r="L4" s="27"/>
      <c r="M4" s="27"/>
      <c r="N4" s="51"/>
      <c r="O4" s="52" t="s">
        <v>9</v>
      </c>
      <c r="P4" s="27"/>
      <c r="Q4" s="27"/>
      <c r="R4" s="27"/>
      <c r="S4" s="27"/>
      <c r="T4" s="27"/>
      <c r="U4" s="27"/>
      <c r="V4" s="27"/>
      <c r="W4" s="27"/>
      <c r="X4" s="51"/>
      <c r="Y4" s="25" t="s">
        <v>10</v>
      </c>
      <c r="Z4" s="25"/>
      <c r="AA4" s="25"/>
      <c r="AB4" s="25"/>
      <c r="AC4" s="52" t="s">
        <v>11</v>
      </c>
      <c r="AD4" s="27"/>
      <c r="AE4" s="51"/>
      <c r="AF4" s="24" t="s">
        <v>12</v>
      </c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/>
      <c r="JD4" s="88"/>
      <c r="JE4" s="88"/>
      <c r="JF4" s="88"/>
      <c r="JG4" s="88"/>
      <c r="JH4" s="88"/>
      <c r="JI4" s="88"/>
    </row>
    <row r="5" s="3" customFormat="1" ht="14.4" spans="1:269">
      <c r="A5" s="28"/>
      <c r="B5" s="25"/>
      <c r="C5" s="25"/>
      <c r="D5" s="25"/>
      <c r="E5" s="25"/>
      <c r="F5" s="25"/>
      <c r="G5" s="26"/>
      <c r="H5" s="29"/>
      <c r="I5" s="29"/>
      <c r="J5" s="53"/>
      <c r="K5" s="29"/>
      <c r="L5" s="29"/>
      <c r="M5" s="29"/>
      <c r="N5" s="54"/>
      <c r="O5" s="55"/>
      <c r="P5" s="56"/>
      <c r="Q5" s="56"/>
      <c r="R5" s="56"/>
      <c r="S5" s="56"/>
      <c r="T5" s="56"/>
      <c r="U5" s="56"/>
      <c r="V5" s="56"/>
      <c r="W5" s="56"/>
      <c r="X5" s="65"/>
      <c r="Y5" s="25"/>
      <c r="Z5" s="25"/>
      <c r="AA5" s="25"/>
      <c r="AB5" s="25"/>
      <c r="AC5" s="75"/>
      <c r="AD5" s="76"/>
      <c r="AE5" s="54"/>
      <c r="AF5" s="28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  <c r="IV5" s="83"/>
      <c r="IW5" s="83"/>
      <c r="IX5" s="83"/>
      <c r="IY5" s="83"/>
      <c r="IZ5" s="83"/>
      <c r="JA5" s="83"/>
      <c r="JB5" s="83"/>
      <c r="JC5" s="83"/>
      <c r="JD5" s="88"/>
      <c r="JE5" s="88"/>
      <c r="JF5" s="88"/>
      <c r="JG5" s="88"/>
      <c r="JH5" s="88"/>
      <c r="JI5" s="88"/>
    </row>
    <row r="6" s="3" customFormat="1" ht="14.4" spans="1:269">
      <c r="A6" s="28"/>
      <c r="B6" s="25"/>
      <c r="C6" s="25"/>
      <c r="D6" s="25"/>
      <c r="E6" s="25"/>
      <c r="F6" s="25"/>
      <c r="G6" s="26"/>
      <c r="H6" s="30" t="s">
        <v>13</v>
      </c>
      <c r="I6" s="25"/>
      <c r="J6" s="26"/>
      <c r="K6" s="25" t="s">
        <v>14</v>
      </c>
      <c r="L6" s="25"/>
      <c r="M6" s="25"/>
      <c r="N6" s="25"/>
      <c r="O6" s="25" t="s">
        <v>15</v>
      </c>
      <c r="P6" s="57" t="s">
        <v>16</v>
      </c>
      <c r="Q6" s="66"/>
      <c r="R6" s="66"/>
      <c r="S6" s="57" t="s">
        <v>17</v>
      </c>
      <c r="T6" s="66"/>
      <c r="U6" s="67"/>
      <c r="V6" s="66" t="s">
        <v>18</v>
      </c>
      <c r="W6" s="66"/>
      <c r="X6" s="30"/>
      <c r="Y6" s="25"/>
      <c r="Z6" s="25"/>
      <c r="AA6" s="25"/>
      <c r="AB6" s="25"/>
      <c r="AC6" s="75"/>
      <c r="AD6" s="76"/>
      <c r="AE6" s="54"/>
      <c r="AF6" s="28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  <c r="IU6" s="83"/>
      <c r="IV6" s="83"/>
      <c r="IW6" s="83"/>
      <c r="IX6" s="83"/>
      <c r="IY6" s="83"/>
      <c r="IZ6" s="83"/>
      <c r="JA6" s="83"/>
      <c r="JB6" s="83"/>
      <c r="JC6" s="83"/>
      <c r="JD6" s="88"/>
      <c r="JE6" s="88"/>
      <c r="JF6" s="88"/>
      <c r="JG6" s="88"/>
      <c r="JH6" s="88"/>
      <c r="JI6" s="88"/>
    </row>
    <row r="7" s="3" customFormat="1" ht="45" customHeight="1" spans="1:269">
      <c r="A7" s="31"/>
      <c r="B7" s="25" t="s">
        <v>19</v>
      </c>
      <c r="C7" s="25" t="s">
        <v>20</v>
      </c>
      <c r="D7" s="32" t="s">
        <v>21</v>
      </c>
      <c r="E7" s="25" t="s">
        <v>19</v>
      </c>
      <c r="F7" s="25" t="s">
        <v>22</v>
      </c>
      <c r="G7" s="32" t="s">
        <v>21</v>
      </c>
      <c r="H7" s="25" t="s">
        <v>19</v>
      </c>
      <c r="I7" s="25" t="s">
        <v>22</v>
      </c>
      <c r="J7" s="32" t="s">
        <v>21</v>
      </c>
      <c r="K7" s="25" t="s">
        <v>23</v>
      </c>
      <c r="L7" s="25" t="s">
        <v>20</v>
      </c>
      <c r="M7" s="25" t="s">
        <v>19</v>
      </c>
      <c r="N7" s="32" t="s">
        <v>21</v>
      </c>
      <c r="O7" s="25"/>
      <c r="P7" s="25" t="s">
        <v>19</v>
      </c>
      <c r="Q7" s="25" t="s">
        <v>20</v>
      </c>
      <c r="R7" s="32" t="s">
        <v>21</v>
      </c>
      <c r="S7" s="25" t="s">
        <v>19</v>
      </c>
      <c r="T7" s="25" t="s">
        <v>20</v>
      </c>
      <c r="U7" s="32" t="s">
        <v>21</v>
      </c>
      <c r="V7" s="25" t="s">
        <v>19</v>
      </c>
      <c r="W7" s="25" t="s">
        <v>20</v>
      </c>
      <c r="X7" s="32" t="s">
        <v>21</v>
      </c>
      <c r="Y7" s="25" t="s">
        <v>24</v>
      </c>
      <c r="Z7" s="25" t="s">
        <v>19</v>
      </c>
      <c r="AA7" s="25" t="s">
        <v>20</v>
      </c>
      <c r="AB7" s="32" t="s">
        <v>21</v>
      </c>
      <c r="AC7" s="25" t="s">
        <v>19</v>
      </c>
      <c r="AD7" s="25" t="s">
        <v>25</v>
      </c>
      <c r="AE7" s="25" t="s">
        <v>21</v>
      </c>
      <c r="AF7" s="31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  <c r="IU7" s="83"/>
      <c r="IV7" s="83"/>
      <c r="IW7" s="83"/>
      <c r="IX7" s="83"/>
      <c r="IY7" s="83"/>
      <c r="IZ7" s="83"/>
      <c r="JA7" s="83"/>
      <c r="JB7" s="83"/>
      <c r="JC7" s="83"/>
      <c r="JD7" s="88"/>
      <c r="JE7" s="88"/>
      <c r="JF7" s="88"/>
      <c r="JG7" s="88"/>
      <c r="JH7" s="88"/>
      <c r="JI7" s="88"/>
    </row>
    <row r="8" s="4" customFormat="1" ht="12" spans="1:269">
      <c r="A8" s="33">
        <v>1</v>
      </c>
      <c r="B8" s="34">
        <v>8</v>
      </c>
      <c r="C8" s="33">
        <v>630</v>
      </c>
      <c r="D8" s="35">
        <f>B8*C8*12</f>
        <v>60480</v>
      </c>
      <c r="E8" s="33">
        <v>2</v>
      </c>
      <c r="F8" s="36">
        <v>120</v>
      </c>
      <c r="G8" s="35">
        <f>SUM(E8*F8)</f>
        <v>240</v>
      </c>
      <c r="H8" s="33"/>
      <c r="I8" s="36">
        <v>600</v>
      </c>
      <c r="J8" s="35">
        <f>SUM(H8*I8)</f>
        <v>0</v>
      </c>
      <c r="K8" s="58"/>
      <c r="L8" s="33"/>
      <c r="M8" s="58"/>
      <c r="N8" s="35">
        <f>SUM(L8*M8*12)</f>
        <v>0</v>
      </c>
      <c r="O8" s="59"/>
      <c r="P8" s="59"/>
      <c r="Q8" s="36">
        <v>16</v>
      </c>
      <c r="R8" s="35">
        <f>SUM(P8*Q8)*12</f>
        <v>0</v>
      </c>
      <c r="S8" s="33">
        <v>26.6</v>
      </c>
      <c r="T8" s="36">
        <v>80</v>
      </c>
      <c r="U8" s="35">
        <f>SUM(S8*T8)*12</f>
        <v>25536</v>
      </c>
      <c r="V8" s="33"/>
      <c r="W8" s="36">
        <v>1000</v>
      </c>
      <c r="X8" s="35">
        <f>SUM(V8*W8)*12</f>
        <v>0</v>
      </c>
      <c r="Y8" s="59"/>
      <c r="Z8" s="33"/>
      <c r="AA8" s="33"/>
      <c r="AB8" s="35">
        <f>SUM(Z8*AA8)*12</f>
        <v>0</v>
      </c>
      <c r="AC8" s="59"/>
      <c r="AD8" s="59"/>
      <c r="AE8" s="59"/>
      <c r="AF8" s="77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  <c r="IX8" s="84"/>
      <c r="IY8" s="84"/>
      <c r="IZ8" s="84"/>
      <c r="JA8" s="84"/>
      <c r="JB8" s="84"/>
      <c r="JC8" s="84"/>
      <c r="JD8" s="84"/>
      <c r="JE8" s="84"/>
      <c r="JF8" s="84"/>
      <c r="JG8" s="84"/>
      <c r="JH8" s="84"/>
      <c r="JI8" s="84"/>
    </row>
    <row r="9" s="4" customFormat="1" ht="12" spans="1:269">
      <c r="A9" s="33">
        <v>2</v>
      </c>
      <c r="B9" s="34">
        <v>3</v>
      </c>
      <c r="C9" s="33">
        <v>210</v>
      </c>
      <c r="D9" s="35">
        <f t="shared" ref="D9:D22" si="0">B9*C9*12</f>
        <v>7560</v>
      </c>
      <c r="E9" s="33"/>
      <c r="F9" s="36">
        <v>240</v>
      </c>
      <c r="G9" s="35">
        <f t="shared" ref="G9:G22" si="1">SUM(E9*F9)</f>
        <v>0</v>
      </c>
      <c r="H9" s="33"/>
      <c r="I9" s="60"/>
      <c r="J9" s="35">
        <f t="shared" ref="J9:J22" si="2">SUM(H9*I9)</f>
        <v>0</v>
      </c>
      <c r="K9" s="58"/>
      <c r="L9" s="33"/>
      <c r="M9" s="58"/>
      <c r="N9" s="35">
        <f t="shared" ref="N9:N22" si="3">SUM(L9*M9*12)</f>
        <v>0</v>
      </c>
      <c r="O9" s="61"/>
      <c r="P9" s="61"/>
      <c r="Q9" s="61"/>
      <c r="R9" s="35">
        <f t="shared" ref="R9:R22" si="4">SUM(P9*Q9)*12</f>
        <v>0</v>
      </c>
      <c r="S9" s="33"/>
      <c r="T9" s="33"/>
      <c r="U9" s="35">
        <f t="shared" ref="U9:U22" si="5">SUM(S9*T9)*12</f>
        <v>0</v>
      </c>
      <c r="V9" s="33"/>
      <c r="W9" s="33"/>
      <c r="X9" s="35">
        <f t="shared" ref="X9:X22" si="6">SUM(V9*W9)*12</f>
        <v>0</v>
      </c>
      <c r="Y9" s="59"/>
      <c r="Z9" s="33"/>
      <c r="AA9" s="33"/>
      <c r="AB9" s="35">
        <f t="shared" ref="AB9:AB22" si="7">SUM(Z9*AA9)*12</f>
        <v>0</v>
      </c>
      <c r="AC9" s="59"/>
      <c r="AD9" s="59"/>
      <c r="AE9" s="59"/>
      <c r="AF9" s="77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</row>
    <row r="10" s="4" customFormat="1" ht="12" spans="1:269">
      <c r="A10" s="33">
        <v>3</v>
      </c>
      <c r="B10" s="34">
        <v>6</v>
      </c>
      <c r="C10" s="33">
        <v>690</v>
      </c>
      <c r="D10" s="35">
        <f t="shared" si="0"/>
        <v>49680</v>
      </c>
      <c r="E10" s="33"/>
      <c r="F10" s="33"/>
      <c r="G10" s="35">
        <f t="shared" si="1"/>
        <v>0</v>
      </c>
      <c r="H10" s="33"/>
      <c r="I10" s="60"/>
      <c r="J10" s="35">
        <f t="shared" si="2"/>
        <v>0</v>
      </c>
      <c r="K10" s="61"/>
      <c r="L10" s="60"/>
      <c r="M10" s="60"/>
      <c r="N10" s="35">
        <f t="shared" si="3"/>
        <v>0</v>
      </c>
      <c r="O10" s="61"/>
      <c r="P10" s="61"/>
      <c r="Q10" s="61"/>
      <c r="R10" s="35">
        <f t="shared" si="4"/>
        <v>0</v>
      </c>
      <c r="S10" s="33"/>
      <c r="T10" s="33"/>
      <c r="U10" s="35">
        <f t="shared" si="5"/>
        <v>0</v>
      </c>
      <c r="V10" s="33"/>
      <c r="W10" s="33"/>
      <c r="X10" s="35">
        <f t="shared" si="6"/>
        <v>0</v>
      </c>
      <c r="Y10" s="59"/>
      <c r="Z10" s="33"/>
      <c r="AA10" s="33"/>
      <c r="AB10" s="35">
        <f t="shared" si="7"/>
        <v>0</v>
      </c>
      <c r="AC10" s="59"/>
      <c r="AD10" s="59"/>
      <c r="AE10" s="59"/>
      <c r="AF10" s="77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  <c r="IX10" s="84"/>
      <c r="IY10" s="84"/>
      <c r="IZ10" s="84"/>
      <c r="JA10" s="84"/>
      <c r="JB10" s="84"/>
      <c r="JC10" s="84"/>
      <c r="JD10" s="84"/>
      <c r="JE10" s="84"/>
      <c r="JF10" s="84"/>
      <c r="JG10" s="84"/>
      <c r="JH10" s="84"/>
      <c r="JI10" s="84"/>
    </row>
    <row r="11" s="4" customFormat="1" ht="12" spans="1:269">
      <c r="A11" s="33">
        <v>4</v>
      </c>
      <c r="B11" s="34">
        <v>1</v>
      </c>
      <c r="C11" s="33">
        <v>157.5</v>
      </c>
      <c r="D11" s="35">
        <f t="shared" si="0"/>
        <v>1890</v>
      </c>
      <c r="E11" s="33"/>
      <c r="F11" s="33"/>
      <c r="G11" s="35">
        <f t="shared" si="1"/>
        <v>0</v>
      </c>
      <c r="H11" s="33"/>
      <c r="I11" s="60"/>
      <c r="J11" s="35">
        <f t="shared" si="2"/>
        <v>0</v>
      </c>
      <c r="K11" s="61"/>
      <c r="L11" s="60"/>
      <c r="M11" s="60"/>
      <c r="N11" s="35">
        <f t="shared" si="3"/>
        <v>0</v>
      </c>
      <c r="O11" s="61"/>
      <c r="P11" s="61"/>
      <c r="Q11" s="61"/>
      <c r="R11" s="35">
        <f t="shared" si="4"/>
        <v>0</v>
      </c>
      <c r="S11" s="33"/>
      <c r="T11" s="33"/>
      <c r="U11" s="35">
        <f t="shared" si="5"/>
        <v>0</v>
      </c>
      <c r="V11" s="33"/>
      <c r="W11" s="33"/>
      <c r="X11" s="35">
        <f t="shared" si="6"/>
        <v>0</v>
      </c>
      <c r="Y11" s="59"/>
      <c r="Z11" s="33"/>
      <c r="AA11" s="33"/>
      <c r="AB11" s="35">
        <f t="shared" si="7"/>
        <v>0</v>
      </c>
      <c r="AC11" s="59"/>
      <c r="AD11" s="59"/>
      <c r="AE11" s="59"/>
      <c r="AF11" s="77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</row>
    <row r="12" s="4" customFormat="1" ht="12" spans="1:269">
      <c r="A12" s="33">
        <v>5</v>
      </c>
      <c r="B12" s="34">
        <v>1</v>
      </c>
      <c r="C12" s="33">
        <v>345</v>
      </c>
      <c r="D12" s="35">
        <f t="shared" si="0"/>
        <v>4140</v>
      </c>
      <c r="E12" s="33"/>
      <c r="F12" s="33"/>
      <c r="G12" s="35">
        <f t="shared" si="1"/>
        <v>0</v>
      </c>
      <c r="H12" s="33"/>
      <c r="I12" s="60"/>
      <c r="J12" s="35">
        <f t="shared" si="2"/>
        <v>0</v>
      </c>
      <c r="K12" s="61"/>
      <c r="L12" s="60"/>
      <c r="M12" s="60"/>
      <c r="N12" s="35">
        <f t="shared" si="3"/>
        <v>0</v>
      </c>
      <c r="O12" s="61"/>
      <c r="P12" s="61"/>
      <c r="Q12" s="61"/>
      <c r="R12" s="35">
        <f t="shared" si="4"/>
        <v>0</v>
      </c>
      <c r="S12" s="33"/>
      <c r="T12" s="33"/>
      <c r="U12" s="35">
        <f t="shared" si="5"/>
        <v>0</v>
      </c>
      <c r="V12" s="33"/>
      <c r="W12" s="33"/>
      <c r="X12" s="35">
        <f t="shared" si="6"/>
        <v>0</v>
      </c>
      <c r="Y12" s="59"/>
      <c r="Z12" s="33"/>
      <c r="AA12" s="33"/>
      <c r="AB12" s="35">
        <f t="shared" si="7"/>
        <v>0</v>
      </c>
      <c r="AC12" s="59"/>
      <c r="AD12" s="59"/>
      <c r="AE12" s="59"/>
      <c r="AF12" s="77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  <c r="IX12" s="84"/>
      <c r="IY12" s="84"/>
      <c r="IZ12" s="84"/>
      <c r="JA12" s="84"/>
      <c r="JB12" s="84"/>
      <c r="JC12" s="84"/>
      <c r="JD12" s="84"/>
      <c r="JE12" s="84"/>
      <c r="JF12" s="84"/>
      <c r="JG12" s="84"/>
      <c r="JH12" s="84"/>
      <c r="JI12" s="84"/>
    </row>
    <row r="13" s="4" customFormat="1" ht="12" spans="1:269">
      <c r="A13" s="33">
        <v>6</v>
      </c>
      <c r="B13" s="34"/>
      <c r="C13" s="33"/>
      <c r="D13" s="35">
        <f t="shared" si="0"/>
        <v>0</v>
      </c>
      <c r="E13" s="33"/>
      <c r="F13" s="33"/>
      <c r="G13" s="35">
        <f t="shared" si="1"/>
        <v>0</v>
      </c>
      <c r="H13" s="33"/>
      <c r="I13" s="60"/>
      <c r="J13" s="35">
        <f t="shared" si="2"/>
        <v>0</v>
      </c>
      <c r="K13" s="61"/>
      <c r="L13" s="60"/>
      <c r="M13" s="60"/>
      <c r="N13" s="35">
        <f t="shared" si="3"/>
        <v>0</v>
      </c>
      <c r="O13" s="61"/>
      <c r="P13" s="61"/>
      <c r="Q13" s="61"/>
      <c r="R13" s="35">
        <f t="shared" si="4"/>
        <v>0</v>
      </c>
      <c r="S13" s="33"/>
      <c r="T13" s="33"/>
      <c r="U13" s="35">
        <f t="shared" si="5"/>
        <v>0</v>
      </c>
      <c r="V13" s="33"/>
      <c r="W13" s="33"/>
      <c r="X13" s="35">
        <f t="shared" si="6"/>
        <v>0</v>
      </c>
      <c r="Y13" s="59"/>
      <c r="Z13" s="33"/>
      <c r="AA13" s="33"/>
      <c r="AB13" s="35">
        <f t="shared" si="7"/>
        <v>0</v>
      </c>
      <c r="AC13" s="59"/>
      <c r="AD13" s="59"/>
      <c r="AE13" s="59"/>
      <c r="AF13" s="77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  <c r="IT13" s="84"/>
      <c r="IU13" s="84"/>
      <c r="IV13" s="84"/>
      <c r="IW13" s="84"/>
      <c r="IX13" s="84"/>
      <c r="IY13" s="84"/>
      <c r="IZ13" s="84"/>
      <c r="JA13" s="84"/>
      <c r="JB13" s="84"/>
      <c r="JC13" s="84"/>
      <c r="JD13" s="84"/>
      <c r="JE13" s="84"/>
      <c r="JF13" s="84"/>
      <c r="JG13" s="84"/>
      <c r="JH13" s="84"/>
      <c r="JI13" s="84"/>
    </row>
    <row r="14" s="4" customFormat="1" ht="12" spans="1:269">
      <c r="A14" s="33">
        <v>7</v>
      </c>
      <c r="B14" s="34"/>
      <c r="C14" s="33"/>
      <c r="D14" s="35">
        <f t="shared" si="0"/>
        <v>0</v>
      </c>
      <c r="E14" s="33"/>
      <c r="F14" s="33"/>
      <c r="G14" s="35">
        <f t="shared" si="1"/>
        <v>0</v>
      </c>
      <c r="H14" s="33"/>
      <c r="I14" s="60"/>
      <c r="J14" s="35">
        <f t="shared" si="2"/>
        <v>0</v>
      </c>
      <c r="K14" s="61"/>
      <c r="L14" s="60"/>
      <c r="M14" s="60"/>
      <c r="N14" s="35">
        <f t="shared" si="3"/>
        <v>0</v>
      </c>
      <c r="O14" s="61"/>
      <c r="P14" s="61"/>
      <c r="Q14" s="61"/>
      <c r="R14" s="35">
        <f t="shared" si="4"/>
        <v>0</v>
      </c>
      <c r="S14" s="33"/>
      <c r="T14" s="33"/>
      <c r="U14" s="35">
        <f t="shared" si="5"/>
        <v>0</v>
      </c>
      <c r="V14" s="33"/>
      <c r="W14" s="33"/>
      <c r="X14" s="35">
        <f t="shared" si="6"/>
        <v>0</v>
      </c>
      <c r="Y14" s="59"/>
      <c r="Z14" s="33"/>
      <c r="AA14" s="33"/>
      <c r="AB14" s="35">
        <f t="shared" si="7"/>
        <v>0</v>
      </c>
      <c r="AC14" s="59"/>
      <c r="AD14" s="59"/>
      <c r="AE14" s="59"/>
      <c r="AF14" s="77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  <c r="IR14" s="84"/>
      <c r="IS14" s="84"/>
      <c r="IT14" s="84"/>
      <c r="IU14" s="84"/>
      <c r="IV14" s="84"/>
      <c r="IW14" s="84"/>
      <c r="IX14" s="84"/>
      <c r="IY14" s="84"/>
      <c r="IZ14" s="84"/>
      <c r="JA14" s="84"/>
      <c r="JB14" s="84"/>
      <c r="JC14" s="84"/>
      <c r="JD14" s="84"/>
      <c r="JE14" s="84"/>
      <c r="JF14" s="84"/>
      <c r="JG14" s="84"/>
      <c r="JH14" s="84"/>
      <c r="JI14" s="84"/>
    </row>
    <row r="15" s="4" customFormat="1" ht="12" spans="1:269">
      <c r="A15" s="33">
        <v>8</v>
      </c>
      <c r="B15" s="34"/>
      <c r="C15" s="34"/>
      <c r="D15" s="35">
        <f t="shared" si="0"/>
        <v>0</v>
      </c>
      <c r="E15" s="34"/>
      <c r="F15" s="34"/>
      <c r="G15" s="35">
        <f t="shared" si="1"/>
        <v>0</v>
      </c>
      <c r="H15" s="33"/>
      <c r="I15" s="60"/>
      <c r="J15" s="35">
        <f t="shared" si="2"/>
        <v>0</v>
      </c>
      <c r="K15" s="61"/>
      <c r="L15" s="60"/>
      <c r="M15" s="60"/>
      <c r="N15" s="35">
        <f t="shared" si="3"/>
        <v>0</v>
      </c>
      <c r="O15" s="61"/>
      <c r="P15" s="61"/>
      <c r="Q15" s="61"/>
      <c r="R15" s="35">
        <f t="shared" si="4"/>
        <v>0</v>
      </c>
      <c r="S15" s="34"/>
      <c r="T15" s="34"/>
      <c r="U15" s="35">
        <f t="shared" si="5"/>
        <v>0</v>
      </c>
      <c r="V15" s="33"/>
      <c r="W15" s="33"/>
      <c r="X15" s="35">
        <f t="shared" si="6"/>
        <v>0</v>
      </c>
      <c r="Y15" s="59"/>
      <c r="Z15" s="33"/>
      <c r="AA15" s="33"/>
      <c r="AB15" s="35">
        <f t="shared" si="7"/>
        <v>0</v>
      </c>
      <c r="AC15" s="59"/>
      <c r="AD15" s="59"/>
      <c r="AE15" s="59"/>
      <c r="AF15" s="77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  <c r="IR15" s="84"/>
      <c r="IS15" s="84"/>
      <c r="IT15" s="84"/>
      <c r="IU15" s="84"/>
      <c r="IV15" s="84"/>
      <c r="IW15" s="84"/>
      <c r="IX15" s="84"/>
      <c r="IY15" s="84"/>
      <c r="IZ15" s="84"/>
      <c r="JA15" s="84"/>
      <c r="JB15" s="84"/>
      <c r="JC15" s="84"/>
      <c r="JD15" s="84"/>
      <c r="JE15" s="84"/>
      <c r="JF15" s="84"/>
      <c r="JG15" s="84"/>
      <c r="JH15" s="84"/>
      <c r="JI15" s="84"/>
    </row>
    <row r="16" s="4" customFormat="1" ht="12" spans="1:269">
      <c r="A16" s="33">
        <v>9</v>
      </c>
      <c r="B16" s="34"/>
      <c r="C16" s="34"/>
      <c r="D16" s="35">
        <f t="shared" si="0"/>
        <v>0</v>
      </c>
      <c r="E16" s="34"/>
      <c r="F16" s="34"/>
      <c r="G16" s="35">
        <f t="shared" si="1"/>
        <v>0</v>
      </c>
      <c r="H16" s="33"/>
      <c r="I16" s="60"/>
      <c r="J16" s="35">
        <f t="shared" si="2"/>
        <v>0</v>
      </c>
      <c r="K16" s="61"/>
      <c r="L16" s="60"/>
      <c r="M16" s="60"/>
      <c r="N16" s="35">
        <f t="shared" si="3"/>
        <v>0</v>
      </c>
      <c r="O16" s="61"/>
      <c r="P16" s="61"/>
      <c r="Q16" s="61"/>
      <c r="R16" s="35">
        <f t="shared" si="4"/>
        <v>0</v>
      </c>
      <c r="S16" s="34"/>
      <c r="T16" s="34"/>
      <c r="U16" s="35">
        <f t="shared" si="5"/>
        <v>0</v>
      </c>
      <c r="V16" s="33"/>
      <c r="W16" s="33"/>
      <c r="X16" s="35">
        <f t="shared" si="6"/>
        <v>0</v>
      </c>
      <c r="Y16" s="59"/>
      <c r="Z16" s="33"/>
      <c r="AA16" s="33"/>
      <c r="AB16" s="35">
        <f t="shared" si="7"/>
        <v>0</v>
      </c>
      <c r="AC16" s="59"/>
      <c r="AD16" s="59"/>
      <c r="AE16" s="59"/>
      <c r="AF16" s="77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  <c r="IR16" s="84"/>
      <c r="IS16" s="84"/>
      <c r="IT16" s="84"/>
      <c r="IU16" s="84"/>
      <c r="IV16" s="84"/>
      <c r="IW16" s="84"/>
      <c r="IX16" s="84"/>
      <c r="IY16" s="84"/>
      <c r="IZ16" s="84"/>
      <c r="JA16" s="84"/>
      <c r="JB16" s="84"/>
      <c r="JC16" s="84"/>
      <c r="JD16" s="84"/>
      <c r="JE16" s="84"/>
      <c r="JF16" s="84"/>
      <c r="JG16" s="84"/>
      <c r="JH16" s="84"/>
      <c r="JI16" s="84"/>
    </row>
    <row r="17" s="4" customFormat="1" ht="12" spans="1:269">
      <c r="A17" s="33">
        <v>10</v>
      </c>
      <c r="B17" s="34"/>
      <c r="C17" s="34"/>
      <c r="D17" s="35">
        <f t="shared" si="0"/>
        <v>0</v>
      </c>
      <c r="E17" s="34"/>
      <c r="F17" s="34"/>
      <c r="G17" s="35">
        <f t="shared" si="1"/>
        <v>0</v>
      </c>
      <c r="H17" s="33"/>
      <c r="I17" s="33"/>
      <c r="J17" s="35">
        <f t="shared" si="2"/>
        <v>0</v>
      </c>
      <c r="K17" s="59"/>
      <c r="L17" s="33"/>
      <c r="M17" s="33"/>
      <c r="N17" s="35">
        <f t="shared" si="3"/>
        <v>0</v>
      </c>
      <c r="O17" s="59"/>
      <c r="P17" s="59"/>
      <c r="Q17" s="59"/>
      <c r="R17" s="35">
        <f t="shared" si="4"/>
        <v>0</v>
      </c>
      <c r="S17" s="34"/>
      <c r="T17" s="34"/>
      <c r="U17" s="35">
        <f t="shared" si="5"/>
        <v>0</v>
      </c>
      <c r="V17" s="33"/>
      <c r="W17" s="33"/>
      <c r="X17" s="35">
        <f t="shared" si="6"/>
        <v>0</v>
      </c>
      <c r="Y17" s="59"/>
      <c r="Z17" s="33"/>
      <c r="AA17" s="33"/>
      <c r="AB17" s="35">
        <f t="shared" si="7"/>
        <v>0</v>
      </c>
      <c r="AC17" s="59"/>
      <c r="AD17" s="59"/>
      <c r="AE17" s="59"/>
      <c r="AF17" s="77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  <c r="IR17" s="84"/>
      <c r="IS17" s="84"/>
      <c r="IT17" s="84"/>
      <c r="IU17" s="84"/>
      <c r="IV17" s="84"/>
      <c r="IW17" s="84"/>
      <c r="IX17" s="84"/>
      <c r="IY17" s="84"/>
      <c r="IZ17" s="84"/>
      <c r="JA17" s="84"/>
      <c r="JB17" s="84"/>
      <c r="JC17" s="84"/>
      <c r="JD17" s="84"/>
      <c r="JE17" s="84"/>
      <c r="JF17" s="84"/>
      <c r="JG17" s="84"/>
      <c r="JH17" s="84"/>
      <c r="JI17" s="84"/>
    </row>
    <row r="18" s="4" customFormat="1" ht="12" spans="1:269">
      <c r="A18" s="33">
        <v>11</v>
      </c>
      <c r="B18" s="34"/>
      <c r="C18" s="34"/>
      <c r="D18" s="35">
        <f t="shared" si="0"/>
        <v>0</v>
      </c>
      <c r="E18" s="34"/>
      <c r="F18" s="34"/>
      <c r="G18" s="35">
        <f t="shared" si="1"/>
        <v>0</v>
      </c>
      <c r="H18" s="33"/>
      <c r="I18" s="33"/>
      <c r="J18" s="35">
        <f t="shared" si="2"/>
        <v>0</v>
      </c>
      <c r="K18" s="59"/>
      <c r="L18" s="33"/>
      <c r="M18" s="33"/>
      <c r="N18" s="35">
        <f t="shared" si="3"/>
        <v>0</v>
      </c>
      <c r="O18" s="59"/>
      <c r="P18" s="59"/>
      <c r="Q18" s="59"/>
      <c r="R18" s="35">
        <f t="shared" si="4"/>
        <v>0</v>
      </c>
      <c r="S18" s="34"/>
      <c r="T18" s="34"/>
      <c r="U18" s="35">
        <f t="shared" si="5"/>
        <v>0</v>
      </c>
      <c r="V18" s="33"/>
      <c r="W18" s="33"/>
      <c r="X18" s="35">
        <f t="shared" si="6"/>
        <v>0</v>
      </c>
      <c r="Y18" s="59"/>
      <c r="Z18" s="33"/>
      <c r="AA18" s="33"/>
      <c r="AB18" s="35">
        <f t="shared" si="7"/>
        <v>0</v>
      </c>
      <c r="AC18" s="59"/>
      <c r="AD18" s="59"/>
      <c r="AE18" s="59"/>
      <c r="AF18" s="77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  <c r="IR18" s="84"/>
      <c r="IS18" s="84"/>
      <c r="IT18" s="84"/>
      <c r="IU18" s="84"/>
      <c r="IV18" s="84"/>
      <c r="IW18" s="84"/>
      <c r="IX18" s="84"/>
      <c r="IY18" s="84"/>
      <c r="IZ18" s="84"/>
      <c r="JA18" s="84"/>
      <c r="JB18" s="84"/>
      <c r="JC18" s="84"/>
      <c r="JD18" s="84"/>
      <c r="JE18" s="84"/>
      <c r="JF18" s="84"/>
      <c r="JG18" s="84"/>
      <c r="JH18" s="84"/>
      <c r="JI18" s="84"/>
    </row>
    <row r="19" s="4" customFormat="1" ht="12" spans="1:269">
      <c r="A19" s="33">
        <v>12</v>
      </c>
      <c r="B19" s="34"/>
      <c r="C19" s="34"/>
      <c r="D19" s="35">
        <f t="shared" si="0"/>
        <v>0</v>
      </c>
      <c r="E19" s="34"/>
      <c r="F19" s="34"/>
      <c r="G19" s="35">
        <f t="shared" si="1"/>
        <v>0</v>
      </c>
      <c r="H19" s="33"/>
      <c r="I19" s="33"/>
      <c r="J19" s="35">
        <f t="shared" si="2"/>
        <v>0</v>
      </c>
      <c r="K19" s="59"/>
      <c r="L19" s="33"/>
      <c r="M19" s="33"/>
      <c r="N19" s="35">
        <f t="shared" si="3"/>
        <v>0</v>
      </c>
      <c r="O19" s="59"/>
      <c r="P19" s="59"/>
      <c r="Q19" s="59"/>
      <c r="R19" s="35">
        <f t="shared" si="4"/>
        <v>0</v>
      </c>
      <c r="S19" s="34"/>
      <c r="T19" s="34"/>
      <c r="U19" s="35">
        <f t="shared" si="5"/>
        <v>0</v>
      </c>
      <c r="V19" s="33"/>
      <c r="W19" s="33"/>
      <c r="X19" s="35">
        <f t="shared" si="6"/>
        <v>0</v>
      </c>
      <c r="Y19" s="59"/>
      <c r="Z19" s="33"/>
      <c r="AA19" s="33"/>
      <c r="AB19" s="35">
        <f t="shared" si="7"/>
        <v>0</v>
      </c>
      <c r="AC19" s="59"/>
      <c r="AD19" s="59"/>
      <c r="AE19" s="59"/>
      <c r="AF19" s="77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  <c r="IR19" s="84"/>
      <c r="IS19" s="84"/>
      <c r="IT19" s="84"/>
      <c r="IU19" s="84"/>
      <c r="IV19" s="84"/>
      <c r="IW19" s="84"/>
      <c r="IX19" s="84"/>
      <c r="IY19" s="84"/>
      <c r="IZ19" s="84"/>
      <c r="JA19" s="84"/>
      <c r="JB19" s="84"/>
      <c r="JC19" s="84"/>
      <c r="JD19" s="84"/>
      <c r="JE19" s="84"/>
      <c r="JF19" s="84"/>
      <c r="JG19" s="84"/>
      <c r="JH19" s="84"/>
      <c r="JI19" s="84"/>
    </row>
    <row r="20" s="4" customFormat="1" ht="12" spans="1:269">
      <c r="A20" s="33">
        <v>13</v>
      </c>
      <c r="B20" s="34"/>
      <c r="C20" s="34"/>
      <c r="D20" s="35">
        <f t="shared" si="0"/>
        <v>0</v>
      </c>
      <c r="E20" s="34"/>
      <c r="F20" s="34"/>
      <c r="G20" s="35">
        <f t="shared" si="1"/>
        <v>0</v>
      </c>
      <c r="H20" s="33"/>
      <c r="I20" s="33"/>
      <c r="J20" s="35">
        <f t="shared" si="2"/>
        <v>0</v>
      </c>
      <c r="K20" s="59"/>
      <c r="L20" s="33"/>
      <c r="M20" s="33"/>
      <c r="N20" s="35">
        <f t="shared" si="3"/>
        <v>0</v>
      </c>
      <c r="O20" s="59"/>
      <c r="P20" s="59"/>
      <c r="Q20" s="59"/>
      <c r="R20" s="35">
        <f t="shared" si="4"/>
        <v>0</v>
      </c>
      <c r="S20" s="34"/>
      <c r="T20" s="34"/>
      <c r="U20" s="35">
        <f t="shared" si="5"/>
        <v>0</v>
      </c>
      <c r="V20" s="33"/>
      <c r="W20" s="33"/>
      <c r="X20" s="35">
        <f t="shared" si="6"/>
        <v>0</v>
      </c>
      <c r="Y20" s="59"/>
      <c r="Z20" s="33"/>
      <c r="AA20" s="33"/>
      <c r="AB20" s="35">
        <f t="shared" si="7"/>
        <v>0</v>
      </c>
      <c r="AC20" s="59"/>
      <c r="AD20" s="59"/>
      <c r="AE20" s="59"/>
      <c r="AF20" s="77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  <c r="IQ20" s="84"/>
      <c r="IR20" s="84"/>
      <c r="IS20" s="84"/>
      <c r="IT20" s="84"/>
      <c r="IU20" s="84"/>
      <c r="IV20" s="84"/>
      <c r="IW20" s="84"/>
      <c r="IX20" s="84"/>
      <c r="IY20" s="84"/>
      <c r="IZ20" s="84"/>
      <c r="JA20" s="84"/>
      <c r="JB20" s="84"/>
      <c r="JC20" s="84"/>
      <c r="JD20" s="84"/>
      <c r="JE20" s="84"/>
      <c r="JF20" s="84"/>
      <c r="JG20" s="84"/>
      <c r="JH20" s="84"/>
      <c r="JI20" s="84"/>
    </row>
    <row r="21" s="4" customFormat="1" ht="12" spans="1:269">
      <c r="A21" s="33">
        <v>14</v>
      </c>
      <c r="B21" s="34"/>
      <c r="C21" s="33"/>
      <c r="D21" s="35">
        <f t="shared" si="0"/>
        <v>0</v>
      </c>
      <c r="E21" s="33"/>
      <c r="F21" s="33"/>
      <c r="G21" s="35">
        <f t="shared" si="1"/>
        <v>0</v>
      </c>
      <c r="H21" s="33"/>
      <c r="I21" s="60"/>
      <c r="J21" s="35">
        <f t="shared" si="2"/>
        <v>0</v>
      </c>
      <c r="K21" s="61"/>
      <c r="L21" s="60"/>
      <c r="M21" s="60"/>
      <c r="N21" s="35">
        <f t="shared" si="3"/>
        <v>0</v>
      </c>
      <c r="O21" s="61"/>
      <c r="P21" s="61"/>
      <c r="Q21" s="61"/>
      <c r="R21" s="35">
        <f t="shared" si="4"/>
        <v>0</v>
      </c>
      <c r="S21" s="33"/>
      <c r="T21" s="33"/>
      <c r="U21" s="35">
        <f t="shared" si="5"/>
        <v>0</v>
      </c>
      <c r="V21" s="33"/>
      <c r="W21" s="33"/>
      <c r="X21" s="35">
        <f t="shared" si="6"/>
        <v>0</v>
      </c>
      <c r="Y21" s="59"/>
      <c r="Z21" s="33"/>
      <c r="AA21" s="33"/>
      <c r="AB21" s="35">
        <f t="shared" si="7"/>
        <v>0</v>
      </c>
      <c r="AC21" s="59"/>
      <c r="AD21" s="59"/>
      <c r="AE21" s="59"/>
      <c r="AF21" s="77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  <c r="IR21" s="84"/>
      <c r="IS21" s="84"/>
      <c r="IT21" s="84"/>
      <c r="IU21" s="84"/>
      <c r="IV21" s="84"/>
      <c r="IW21" s="84"/>
      <c r="IX21" s="84"/>
      <c r="IY21" s="84"/>
      <c r="IZ21" s="84"/>
      <c r="JA21" s="84"/>
      <c r="JB21" s="84"/>
      <c r="JC21" s="84"/>
      <c r="JD21" s="84"/>
      <c r="JE21" s="84"/>
      <c r="JF21" s="84"/>
      <c r="JG21" s="84"/>
      <c r="JH21" s="84"/>
      <c r="JI21" s="84"/>
    </row>
    <row r="22" s="4" customFormat="1" ht="12" spans="1:269">
      <c r="A22" s="33">
        <v>15</v>
      </c>
      <c r="B22" s="34"/>
      <c r="C22" s="33"/>
      <c r="D22" s="35">
        <f t="shared" si="0"/>
        <v>0</v>
      </c>
      <c r="E22" s="33"/>
      <c r="F22" s="33"/>
      <c r="G22" s="35">
        <f t="shared" si="1"/>
        <v>0</v>
      </c>
      <c r="H22" s="33"/>
      <c r="I22" s="60"/>
      <c r="J22" s="35">
        <f t="shared" si="2"/>
        <v>0</v>
      </c>
      <c r="K22" s="60"/>
      <c r="L22" s="60"/>
      <c r="M22" s="60"/>
      <c r="N22" s="35">
        <f t="shared" si="3"/>
        <v>0</v>
      </c>
      <c r="O22" s="61"/>
      <c r="P22" s="62"/>
      <c r="Q22" s="62"/>
      <c r="R22" s="35">
        <f t="shared" si="4"/>
        <v>0</v>
      </c>
      <c r="S22" s="33"/>
      <c r="T22" s="33"/>
      <c r="U22" s="35">
        <f t="shared" si="5"/>
        <v>0</v>
      </c>
      <c r="V22" s="33"/>
      <c r="W22" s="33"/>
      <c r="X22" s="35">
        <f t="shared" si="6"/>
        <v>0</v>
      </c>
      <c r="Y22" s="59"/>
      <c r="Z22" s="33"/>
      <c r="AA22" s="33"/>
      <c r="AB22" s="35">
        <f t="shared" si="7"/>
        <v>0</v>
      </c>
      <c r="AC22" s="59"/>
      <c r="AD22" s="59"/>
      <c r="AE22" s="59"/>
      <c r="AF22" s="77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  <c r="IR22" s="84"/>
      <c r="IS22" s="84"/>
      <c r="IT22" s="84"/>
      <c r="IU22" s="84"/>
      <c r="IV22" s="84"/>
      <c r="IW22" s="84"/>
      <c r="IX22" s="84"/>
      <c r="IY22" s="84"/>
      <c r="IZ22" s="84"/>
      <c r="JA22" s="84"/>
      <c r="JB22" s="84"/>
      <c r="JC22" s="84"/>
      <c r="JD22" s="84"/>
      <c r="JE22" s="84"/>
      <c r="JF22" s="84"/>
      <c r="JG22" s="84"/>
      <c r="JH22" s="84"/>
      <c r="JI22" s="84"/>
    </row>
    <row r="23" s="5" customFormat="1" ht="12" spans="1:269">
      <c r="A23" s="37"/>
      <c r="B23" s="37">
        <f>SUM(B8:B22)</f>
        <v>19</v>
      </c>
      <c r="C23" s="37"/>
      <c r="D23" s="37">
        <f>SUM(D8:D22)</f>
        <v>123750</v>
      </c>
      <c r="E23" s="37">
        <f>SUM(E8:E22)</f>
        <v>2</v>
      </c>
      <c r="F23" s="37"/>
      <c r="G23" s="37">
        <f>SUM(G8:G22)</f>
        <v>240</v>
      </c>
      <c r="H23" s="37">
        <f>SUM(H8:H22)</f>
        <v>0</v>
      </c>
      <c r="I23" s="37"/>
      <c r="J23" s="37">
        <f>SUM(J8:J22)</f>
        <v>0</v>
      </c>
      <c r="K23" s="37">
        <f>SUM(K8:K22)</f>
        <v>0</v>
      </c>
      <c r="L23" s="37"/>
      <c r="M23" s="37">
        <f>SUM(M8:M22)</f>
        <v>0</v>
      </c>
      <c r="N23" s="37">
        <f>SUM(N8:N22)</f>
        <v>0</v>
      </c>
      <c r="O23" s="37">
        <f>SUM(O8:O22)</f>
        <v>0</v>
      </c>
      <c r="P23" s="37">
        <f>SUM(P8:P22)</f>
        <v>0</v>
      </c>
      <c r="Q23" s="37"/>
      <c r="R23" s="37">
        <f>SUM(R8:R22)</f>
        <v>0</v>
      </c>
      <c r="S23" s="37">
        <f>SUM(S8:S22)</f>
        <v>26.6</v>
      </c>
      <c r="T23" s="37"/>
      <c r="U23" s="37">
        <f>SUM(U8:U22)</f>
        <v>25536</v>
      </c>
      <c r="V23" s="37">
        <f>SUM(V8:V22)</f>
        <v>0</v>
      </c>
      <c r="W23" s="37"/>
      <c r="X23" s="37">
        <f>SUM(X8:X22)</f>
        <v>0</v>
      </c>
      <c r="Y23" s="37">
        <f>SUM(Y8:Y22)</f>
        <v>0</v>
      </c>
      <c r="Z23" s="37">
        <f>SUM(Z8:Z22)</f>
        <v>0</v>
      </c>
      <c r="AA23" s="37"/>
      <c r="AB23" s="37">
        <f>SUM(AB8:AB22)</f>
        <v>0</v>
      </c>
      <c r="AC23" s="37">
        <f>SUM(AC8:AC22)</f>
        <v>0</v>
      </c>
      <c r="AD23" s="37">
        <f>SUM(AD8:AD22)</f>
        <v>0</v>
      </c>
      <c r="AE23" s="37"/>
      <c r="AF23" s="78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  <c r="IR23" s="85"/>
      <c r="IS23" s="85"/>
      <c r="IT23" s="85"/>
      <c r="IU23" s="85"/>
      <c r="IV23" s="85"/>
      <c r="IW23" s="85"/>
      <c r="IX23" s="85"/>
      <c r="IY23" s="85"/>
      <c r="IZ23" s="85"/>
      <c r="JA23" s="85"/>
      <c r="JB23" s="85"/>
      <c r="JC23" s="85"/>
      <c r="JD23" s="85"/>
      <c r="JE23" s="85"/>
      <c r="JF23" s="85"/>
      <c r="JG23" s="85"/>
      <c r="JH23" s="85"/>
      <c r="JI23" s="85"/>
    </row>
    <row r="24" s="6" customFormat="1" ht="33" customHeight="1" spans="1:269">
      <c r="A24" s="38"/>
      <c r="B24" s="38"/>
      <c r="C24" s="39" t="s">
        <v>26</v>
      </c>
      <c r="D24" s="39"/>
      <c r="E24" s="39"/>
      <c r="F24" s="40"/>
      <c r="G24" s="40"/>
      <c r="H24" s="40"/>
      <c r="I24" s="40"/>
      <c r="J24" s="63"/>
      <c r="K24" s="63"/>
      <c r="L24" s="38"/>
      <c r="M24" s="38"/>
      <c r="N24" s="38"/>
      <c r="O24" s="38"/>
      <c r="P24" s="38"/>
      <c r="Q24" s="38"/>
      <c r="R24" s="38"/>
      <c r="S24" s="38"/>
      <c r="T24" s="40" t="s">
        <v>27</v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79">
        <f>D23+G23+U23</f>
        <v>149526</v>
      </c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  <c r="IL24" s="86"/>
      <c r="IM24" s="86"/>
      <c r="IN24" s="86"/>
      <c r="IO24" s="86"/>
      <c r="IP24" s="86"/>
      <c r="IQ24" s="86"/>
      <c r="IR24" s="86"/>
      <c r="IS24" s="86"/>
      <c r="IT24" s="86"/>
      <c r="IU24" s="86"/>
      <c r="IV24" s="86"/>
      <c r="IW24" s="86"/>
      <c r="IX24" s="86"/>
      <c r="IY24" s="86"/>
      <c r="IZ24" s="86"/>
      <c r="JA24" s="86"/>
      <c r="JB24" s="86"/>
      <c r="JC24" s="86"/>
      <c r="JD24" s="86"/>
      <c r="JE24" s="86"/>
      <c r="JF24" s="86"/>
      <c r="JG24" s="86"/>
      <c r="JH24" s="86"/>
      <c r="JI24" s="86"/>
    </row>
    <row r="25" s="7" customFormat="1" ht="17.4" spans="1:269">
      <c r="A25" s="41" t="s">
        <v>28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68"/>
      <c r="R25" s="68"/>
      <c r="S25" s="68"/>
      <c r="T25" s="69"/>
      <c r="U25" s="69"/>
      <c r="V25" s="69"/>
      <c r="W25" s="69"/>
      <c r="X25" s="69"/>
      <c r="Y25" s="80"/>
      <c r="Z25" s="81"/>
      <c r="AA25" s="81"/>
      <c r="AB25" s="80"/>
      <c r="AC25" s="80"/>
      <c r="AD25" s="80"/>
      <c r="AE25" s="80"/>
      <c r="AF25" s="15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7"/>
      <c r="JE25" s="17"/>
      <c r="JF25" s="17"/>
      <c r="JG25" s="17"/>
      <c r="JH25" s="17"/>
      <c r="JI25" s="17"/>
    </row>
    <row r="26" ht="19.05" customHeight="1" spans="1:19">
      <c r="A26" s="42"/>
      <c r="B26" s="43" t="s">
        <v>29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70"/>
      <c r="R26" s="70"/>
      <c r="S26" s="71"/>
    </row>
    <row r="27" ht="28.05" customHeight="1" spans="1:21">
      <c r="A27" s="42"/>
      <c r="B27" s="44" t="s">
        <v>30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72"/>
      <c r="U27" s="72"/>
    </row>
    <row r="28" ht="39" customHeight="1" spans="1:19">
      <c r="A28" s="42"/>
      <c r="B28" s="44" t="s">
        <v>31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</row>
    <row r="30" spans="1:7">
      <c r="A30" s="45"/>
      <c r="B30" s="45"/>
      <c r="C30" s="45"/>
      <c r="D30" s="46"/>
      <c r="E30" s="46"/>
      <c r="F30" s="46"/>
      <c r="G30" s="46"/>
    </row>
  </sheetData>
  <mergeCells count="26">
    <mergeCell ref="A1:D1"/>
    <mergeCell ref="B2:AF2"/>
    <mergeCell ref="A3:D3"/>
    <mergeCell ref="E3:I3"/>
    <mergeCell ref="J3:M3"/>
    <mergeCell ref="P3:U3"/>
    <mergeCell ref="H6:J6"/>
    <mergeCell ref="K6:N6"/>
    <mergeCell ref="P6:R6"/>
    <mergeCell ref="S6:U6"/>
    <mergeCell ref="V6:X6"/>
    <mergeCell ref="C24:E24"/>
    <mergeCell ref="A25:P25"/>
    <mergeCell ref="B26:P26"/>
    <mergeCell ref="B27:S27"/>
    <mergeCell ref="B28:S28"/>
    <mergeCell ref="A30:C30"/>
    <mergeCell ref="A4:A7"/>
    <mergeCell ref="O6:O7"/>
    <mergeCell ref="AF4:AF7"/>
    <mergeCell ref="H4:N5"/>
    <mergeCell ref="B4:D6"/>
    <mergeCell ref="E4:G6"/>
    <mergeCell ref="AC4:AE6"/>
    <mergeCell ref="O4:X5"/>
    <mergeCell ref="Y4:AB6"/>
  </mergeCells>
  <pageMargins left="0.306944444444444" right="0.306944444444444" top="0.751388888888889" bottom="0.751388888888889" header="0.298611111111111" footer="0.298611111111111"/>
  <pageSetup paperSize="9" scale="8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cp:lastPrinted>2024-10-23T03:29:00Z</cp:lastPrinted>
  <dcterms:modified xsi:type="dcterms:W3CDTF">2025-03-25T00:35:27Z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A154A009523244DCBE6452722ADE7E7D_13</vt:lpwstr>
  </property>
</Properties>
</file>