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<sst xmlns="http://schemas.openxmlformats.org/spreadsheetml/2006/main" count="433" uniqueCount="251">
  <si>
    <t>新晃侗族自治县2023年公开招聘事业单位工作人员
综合成绩公告</t>
  </si>
  <si>
    <t>序号</t>
  </si>
  <si>
    <t>姓名</t>
  </si>
  <si>
    <t>准考证号</t>
  </si>
  <si>
    <t>报考岗位</t>
  </si>
  <si>
    <t>笔试成绩</t>
  </si>
  <si>
    <t>笔试成绩（60%）</t>
  </si>
  <si>
    <t>面试成绩</t>
  </si>
  <si>
    <t>面试成绩（40%）</t>
  </si>
  <si>
    <t>综合成绩</t>
  </si>
  <si>
    <t>综合成绩排名</t>
  </si>
  <si>
    <t>备注</t>
  </si>
  <si>
    <t>邓棱羲</t>
  </si>
  <si>
    <t>县工资发放中心管理办公室专技岗一</t>
  </si>
  <si>
    <t>入围体检</t>
  </si>
  <si>
    <t>周驰</t>
  </si>
  <si>
    <t>吴雨欣</t>
  </si>
  <si>
    <t>县工资发放中心管理办公室专技岗二</t>
  </si>
  <si>
    <t>吴敬玉</t>
  </si>
  <si>
    <t>姚云天</t>
  </si>
  <si>
    <t>湖南省中华会计函授学校
新晃侗族自治县函授站专技岗三</t>
  </si>
  <si>
    <t>刘朋</t>
  </si>
  <si>
    <t>杨顺光</t>
  </si>
  <si>
    <t>林业要素市场管理中心专技岗一</t>
  </si>
  <si>
    <t>卫浩</t>
  </si>
  <si>
    <t>唐广浩</t>
  </si>
  <si>
    <t>林业要素市场管理中心专技岗二</t>
  </si>
  <si>
    <t>龙大元</t>
  </si>
  <si>
    <t>龙殿鎏</t>
  </si>
  <si>
    <t>林业要素市场管理中心专技岗三</t>
  </si>
  <si>
    <t>吴玟洁</t>
  </si>
  <si>
    <t>龙雪海</t>
  </si>
  <si>
    <t>县住房保障服务中心专技岗一</t>
  </si>
  <si>
    <t>耿燕</t>
  </si>
  <si>
    <t>成凯旗</t>
  </si>
  <si>
    <t>县建设工程招标投标办公室专技岗二</t>
  </si>
  <si>
    <t>龙滨</t>
  </si>
  <si>
    <t>陈飞</t>
  </si>
  <si>
    <t>县建设质量安全监督站专技岗三</t>
  </si>
  <si>
    <t>黄永平</t>
  </si>
  <si>
    <t>曾志强</t>
  </si>
  <si>
    <t>县建设质量安全监督站专技岗四</t>
  </si>
  <si>
    <t>连显银</t>
  </si>
  <si>
    <t>面试缺考</t>
  </si>
  <si>
    <t>杨芸源</t>
  </si>
  <si>
    <t>县民意调查中心专技岗</t>
  </si>
  <si>
    <t>龙福英</t>
  </si>
  <si>
    <t>黄美灵</t>
  </si>
  <si>
    <t>县民营企业服务中心管理岗（本科：会计学、财务管理、财务会计与审计；研究生：会计学、会计硕士、企业管理）</t>
  </si>
  <si>
    <t>孟雅倩</t>
  </si>
  <si>
    <t>彭雅婷</t>
  </si>
  <si>
    <t>县民营企业服务中心管理岗（专业不限）</t>
  </si>
  <si>
    <t>尹赛宁</t>
  </si>
  <si>
    <t>郭显平</t>
  </si>
  <si>
    <t>县政务服务中心管理岗</t>
  </si>
  <si>
    <t>张耀丹</t>
  </si>
  <si>
    <t>田鹏</t>
  </si>
  <si>
    <t>乡镇直属事业机构管理岗位一</t>
  </si>
  <si>
    <t>杨长军</t>
  </si>
  <si>
    <t>杨朝霞</t>
  </si>
  <si>
    <t>乡镇直属事业机构管理岗位二</t>
  </si>
  <si>
    <t>郑颖</t>
  </si>
  <si>
    <t>武龙</t>
  </si>
  <si>
    <t>乡镇直属事业机构管理岗位三</t>
  </si>
  <si>
    <t>姚庆中</t>
  </si>
  <si>
    <t>胡乐</t>
  </si>
  <si>
    <t>蒲林森</t>
  </si>
  <si>
    <t>肖豪</t>
  </si>
  <si>
    <t>乡镇直属事业机构管理岗位四</t>
  </si>
  <si>
    <t>杨梅妃</t>
  </si>
  <si>
    <t>何苗苗</t>
  </si>
  <si>
    <t>乡镇直属事业机构专技岗位一</t>
  </si>
  <si>
    <t>张丽</t>
  </si>
  <si>
    <t>李雨全</t>
  </si>
  <si>
    <t>李儒涛</t>
  </si>
  <si>
    <t>滕楠</t>
  </si>
  <si>
    <t>乡镇直属事业机构专技岗位二</t>
  </si>
  <si>
    <t>杨兰芳</t>
  </si>
  <si>
    <t>吴丽华</t>
  </si>
  <si>
    <t>杨丝</t>
  </si>
  <si>
    <t>唐凌峰</t>
  </si>
  <si>
    <t>乡镇直属事业机构专技岗位三</t>
  </si>
  <si>
    <t>彭晋</t>
  </si>
  <si>
    <t>刘柯圻</t>
  </si>
  <si>
    <t>黄隆辉</t>
  </si>
  <si>
    <t>陈富军</t>
  </si>
  <si>
    <t>乡镇直属事业机构专技岗位四</t>
  </si>
  <si>
    <t>李健芳</t>
  </si>
  <si>
    <t>潘春萍</t>
  </si>
  <si>
    <t>黄芷骏</t>
  </si>
  <si>
    <t>杨雯</t>
  </si>
  <si>
    <t>乡镇直属事业机构专技岗位五</t>
  </si>
  <si>
    <t>鄢云飞</t>
  </si>
  <si>
    <t>杨达</t>
  </si>
  <si>
    <t>杨先鹏</t>
  </si>
  <si>
    <t>姚圣伟</t>
  </si>
  <si>
    <t>蒲师锌</t>
  </si>
  <si>
    <t>吴莹</t>
  </si>
  <si>
    <t>乡镇直属事业机构专技岗位六</t>
  </si>
  <si>
    <t>钟亚苹</t>
  </si>
  <si>
    <t>胡艳</t>
  </si>
  <si>
    <t>杨艳</t>
  </si>
  <si>
    <t>杨海溶</t>
  </si>
  <si>
    <t>胡瑞</t>
  </si>
  <si>
    <t>陆显杨</t>
  </si>
  <si>
    <t>乡镇直属事业机构专技岗位七</t>
  </si>
  <si>
    <t>杨思敏</t>
  </si>
  <si>
    <t>杨雪芹</t>
  </si>
  <si>
    <t>乡镇直属事业机构专技岗位八</t>
  </si>
  <si>
    <t>吴丽臣</t>
  </si>
  <si>
    <t>黄银双</t>
  </si>
  <si>
    <t>乡镇直属事业机构专技岗位九</t>
  </si>
  <si>
    <t>曾艳梅</t>
  </si>
  <si>
    <t>吴光敏</t>
  </si>
  <si>
    <t>乡镇直属事业机构专技岗位十一</t>
  </si>
  <si>
    <t>代小川</t>
  </si>
  <si>
    <t>刘炳程</t>
  </si>
  <si>
    <t>乡镇直属事业机构专技岗位十二</t>
  </si>
  <si>
    <t>彭高勇</t>
  </si>
  <si>
    <t>姚才通</t>
  </si>
  <si>
    <t>田佳幸</t>
  </si>
  <si>
    <t>刘代鹏</t>
  </si>
  <si>
    <t>乡镇直属事业机构专技岗位十三</t>
  </si>
  <si>
    <t>龙阿环</t>
  </si>
  <si>
    <t>谢英</t>
  </si>
  <si>
    <t>张艳平</t>
  </si>
  <si>
    <t>文勇飞</t>
  </si>
  <si>
    <t>乡镇直属事业机构专技岗位十四</t>
  </si>
  <si>
    <t>滕召勇</t>
  </si>
  <si>
    <t>粟珍珠</t>
  </si>
  <si>
    <t>乡镇直属事业机构专技岗位十五</t>
  </si>
  <si>
    <t>刘昌军</t>
  </si>
  <si>
    <t>梁珏</t>
  </si>
  <si>
    <t>乡镇直属事业机构专技岗位十六</t>
  </si>
  <si>
    <t>贾萧蓉</t>
  </si>
  <si>
    <t>关芷菁</t>
  </si>
  <si>
    <t>吴文斌</t>
  </si>
  <si>
    <t>姚阳城</t>
  </si>
  <si>
    <t>乡镇直属事业机构专技岗位十七</t>
  </si>
  <si>
    <t>刘龙柱</t>
  </si>
  <si>
    <t>关文欣</t>
  </si>
  <si>
    <t>县社会保险基金稽核中心管理岗一</t>
  </si>
  <si>
    <t>杨秋英</t>
  </si>
  <si>
    <t>胡诗源</t>
  </si>
  <si>
    <t>县社会保险基金稽核中心管理岗二</t>
  </si>
  <si>
    <t>蒲凡</t>
  </si>
  <si>
    <t>唐帆</t>
  </si>
  <si>
    <t>县体育馆专技岗一</t>
  </si>
  <si>
    <t>周雪芳</t>
  </si>
  <si>
    <t>赵博文</t>
  </si>
  <si>
    <t>县体育馆专技岗二</t>
  </si>
  <si>
    <t>张博成</t>
  </si>
  <si>
    <t>杨奕</t>
  </si>
  <si>
    <t>县医疗保障基金核查和结算中心管理岗一</t>
  </si>
  <si>
    <t>李运达</t>
  </si>
  <si>
    <t>周雍乔</t>
  </si>
  <si>
    <t>县医疗保障基金核查和结算中心管理岗二</t>
  </si>
  <si>
    <t>张月鑫</t>
  </si>
  <si>
    <t>张策星</t>
  </si>
  <si>
    <t>县医疗保障基金核查和结算中心管理岗三</t>
  </si>
  <si>
    <t>雷兰宇</t>
  </si>
  <si>
    <t>田文键</t>
  </si>
  <si>
    <t>县城乡规划管理站专技岗一</t>
  </si>
  <si>
    <t>杨徐</t>
  </si>
  <si>
    <t>周彬斌</t>
  </si>
  <si>
    <t>县不动产登记中心专技岗二</t>
  </si>
  <si>
    <t>高旭阳</t>
  </si>
  <si>
    <t>龙仕琴</t>
  </si>
  <si>
    <t>县不动产登记中心专技岗三</t>
  </si>
  <si>
    <t>吴沁霖</t>
  </si>
  <si>
    <t>杨先泉</t>
  </si>
  <si>
    <t>乡镇自然资源所专技岗四</t>
  </si>
  <si>
    <t>何姚</t>
  </si>
  <si>
    <t>黄淇</t>
  </si>
  <si>
    <t>乡镇自然资源所专技岗五</t>
  </si>
  <si>
    <t>杨晨</t>
  </si>
  <si>
    <t>吴雪文</t>
  </si>
  <si>
    <t>乡镇自然资源所专技岗六</t>
  </si>
  <si>
    <t>王予颢</t>
  </si>
  <si>
    <t>曾劲中</t>
  </si>
  <si>
    <t>乡镇自然资源所专技岗七</t>
  </si>
  <si>
    <t>向志德</t>
  </si>
  <si>
    <t>笔试成绩（40%）</t>
  </si>
  <si>
    <t>面试（技能操作）成绩</t>
  </si>
  <si>
    <t>面试成绩（60%）</t>
  </si>
  <si>
    <t>武方玲</t>
  </si>
  <si>
    <t>县妇幼保健计划生育服务中心专技岗位五</t>
  </si>
  <si>
    <t>张媛</t>
  </si>
  <si>
    <t>吴海燕</t>
  </si>
  <si>
    <t>14330503811</t>
  </si>
  <si>
    <t>县妇幼保健计划生育服务中心专技岗位一</t>
  </si>
  <si>
    <t>曾沛沛</t>
  </si>
  <si>
    <t>14330503816</t>
  </si>
  <si>
    <t>杨丽涓</t>
  </si>
  <si>
    <t>14330504305</t>
  </si>
  <si>
    <t>县妇幼保健计划生育服务中心专技岗位二</t>
  </si>
  <si>
    <t>周君萍</t>
  </si>
  <si>
    <t>14330504112</t>
  </si>
  <si>
    <t>蒲学钊</t>
  </si>
  <si>
    <t>14330504202</t>
  </si>
  <si>
    <t>杨波</t>
  </si>
  <si>
    <t>14330504108</t>
  </si>
  <si>
    <t>姚旭</t>
  </si>
  <si>
    <t>14330504127</t>
  </si>
  <si>
    <t>姚燕春</t>
  </si>
  <si>
    <t>14330504205</t>
  </si>
  <si>
    <t>姚琴</t>
  </si>
  <si>
    <t>14330503907</t>
  </si>
  <si>
    <t>县妇幼保健计划生育服务中心专技岗位三</t>
  </si>
  <si>
    <t>杨利钧</t>
  </si>
  <si>
    <t>14330503908</t>
  </si>
  <si>
    <t>钟娟</t>
  </si>
  <si>
    <t>14330503904</t>
  </si>
  <si>
    <t>刘柳菊</t>
  </si>
  <si>
    <t>14330503903</t>
  </si>
  <si>
    <t>杨甜乐</t>
  </si>
  <si>
    <t>14330503909</t>
  </si>
  <si>
    <t>丁萌萌</t>
  </si>
  <si>
    <t>14330503911</t>
  </si>
  <si>
    <t>龙玲玲</t>
  </si>
  <si>
    <t>14330503902</t>
  </si>
  <si>
    <t>夏洋</t>
  </si>
  <si>
    <t>14330503901</t>
  </si>
  <si>
    <t>蒲春岚</t>
  </si>
  <si>
    <t>14330504021</t>
  </si>
  <si>
    <t>县妇幼保健计划生育服务中心专技岗位四</t>
  </si>
  <si>
    <t>王小娟</t>
  </si>
  <si>
    <t>14330504006</t>
  </si>
  <si>
    <t>潘大湘</t>
  </si>
  <si>
    <t>14330504417</t>
  </si>
  <si>
    <t>22所乡镇卫生院专技岗</t>
  </si>
  <si>
    <t>杨晶彬</t>
  </si>
  <si>
    <t>14330504410</t>
  </si>
  <si>
    <t>蒲俊鹏</t>
  </si>
  <si>
    <t>14330504423</t>
  </si>
  <si>
    <t>刘洋</t>
  </si>
  <si>
    <t>14330504430</t>
  </si>
  <si>
    <t>姚建城</t>
  </si>
  <si>
    <t>14330504416</t>
  </si>
  <si>
    <t>张琴</t>
  </si>
  <si>
    <t>14330504428</t>
  </si>
  <si>
    <t>袁梧明</t>
  </si>
  <si>
    <t>14330504422</t>
  </si>
  <si>
    <t>姚淑珍</t>
  </si>
  <si>
    <t>14330504424</t>
  </si>
  <si>
    <t>舒昊</t>
  </si>
  <si>
    <t>县融媒体中心专技岗二（高山转播台值机员）</t>
  </si>
  <si>
    <t>王文强</t>
  </si>
  <si>
    <t>邓梦雨</t>
  </si>
  <si>
    <t>县文化馆专技岗三</t>
  </si>
  <si>
    <t>杨世磊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</si>
</sst>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 shrinkToFit="1"/>
    </xf>
    <xf numFmtId="177" fontId="5" fillId="2" borderId="2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tabSelected="1" workbookViewId="0">
      <pane ySplit="2" topLeftCell="A3" activePane="bottomLeft" state="frozen"/>
      <selection/>
      <selection pane="bottomLeft" activeCell="K5" sqref="K5"/>
    </sheetView>
  </sheetViews>
  <sheetFormatPr defaultColWidth="9" defaultRowHeight="13.5"/>
  <cols>
    <col min="1" max="1" width="6.625" style="1" customWidth="1"/>
    <col min="2" max="2" width="9" style="1"/>
    <col min="3" max="3" width="13.375" style="1" customWidth="1"/>
    <col min="4" max="4" width="30.125" style="1" customWidth="1"/>
    <col min="5" max="6" width="10.625" style="1" customWidth="1"/>
    <col min="7" max="7" width="12" style="2" customWidth="1"/>
    <col min="8" max="9" width="10.625" style="3" customWidth="1"/>
    <col min="10" max="10" width="9" style="1" customWidth="1"/>
    <col min="11" max="11" width="9.375" style="1" customWidth="1"/>
    <col min="12" max="16384" width="9" style="1"/>
  </cols>
  <sheetData>
    <row r="1" ht="60" customHeight="1" spans="1:11">
      <c r="A1" s="4" t="s">
        <v>0</v>
      </c>
      <c r="B1" s="5"/>
      <c r="C1" s="5"/>
      <c r="D1" s="5"/>
      <c r="E1" s="5"/>
      <c r="F1" s="5"/>
      <c r="G1" s="5"/>
      <c r="H1" s="6"/>
      <c r="I1" s="6"/>
      <c r="J1" s="21"/>
      <c r="K1" s="5"/>
    </row>
    <row r="2" ht="39" customHeight="1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22" t="s">
        <v>10</v>
      </c>
      <c r="K2" s="7" t="s">
        <v>11</v>
      </c>
    </row>
    <row r="3" s="1" customFormat="1" ht="30" customHeight="1" spans="1:11">
      <c r="A3" s="10">
        <v>1</v>
      </c>
      <c r="B3" s="11" t="s">
        <v>12</v>
      </c>
      <c r="C3" s="12">
        <v>14330503201</v>
      </c>
      <c r="D3" s="13" t="s">
        <v>13</v>
      </c>
      <c r="E3" s="14">
        <v>71.5</v>
      </c>
      <c r="F3" s="15">
        <f>SUM(E3*0.6)</f>
        <v>42.9</v>
      </c>
      <c r="G3" s="10">
        <v>75.52</v>
      </c>
      <c r="H3" s="15">
        <f>G3*0.4</f>
        <v>30.208</v>
      </c>
      <c r="I3" s="15">
        <f>SUM(F3+H3)</f>
        <v>73.108</v>
      </c>
      <c r="J3" s="10">
        <v>1</v>
      </c>
      <c r="K3" s="10" t="s">
        <v>14</v>
      </c>
    </row>
    <row r="4" s="1" customFormat="1" ht="30" customHeight="1" spans="1:11">
      <c r="A4" s="10">
        <v>2</v>
      </c>
      <c r="B4" s="11" t="s">
        <v>15</v>
      </c>
      <c r="C4" s="12">
        <v>14330503219</v>
      </c>
      <c r="D4" s="13" t="s">
        <v>13</v>
      </c>
      <c r="E4" s="14">
        <v>70</v>
      </c>
      <c r="F4" s="15">
        <f t="shared" ref="F4:F22" si="0">SUM(E4*0.6)</f>
        <v>42</v>
      </c>
      <c r="G4" s="10">
        <v>74.54</v>
      </c>
      <c r="H4" s="15">
        <f t="shared" ref="H4:H15" si="1">G4*0.4</f>
        <v>29.816</v>
      </c>
      <c r="I4" s="15">
        <f t="shared" ref="I4:I14" si="2">SUM(F4+H4)</f>
        <v>71.816</v>
      </c>
      <c r="J4" s="10">
        <v>2</v>
      </c>
      <c r="K4" s="10"/>
    </row>
    <row r="5" s="1" customFormat="1" ht="30" customHeight="1" spans="1:11">
      <c r="A5" s="10">
        <v>3</v>
      </c>
      <c r="B5" s="11" t="s">
        <v>16</v>
      </c>
      <c r="C5" s="12">
        <v>14330503226</v>
      </c>
      <c r="D5" s="13" t="s">
        <v>17</v>
      </c>
      <c r="E5" s="14">
        <v>68.8</v>
      </c>
      <c r="F5" s="15">
        <f t="shared" si="0"/>
        <v>41.28</v>
      </c>
      <c r="G5" s="10">
        <v>76.78</v>
      </c>
      <c r="H5" s="15">
        <f t="shared" si="1"/>
        <v>30.712</v>
      </c>
      <c r="I5" s="15">
        <f t="shared" si="2"/>
        <v>71.992</v>
      </c>
      <c r="J5" s="10">
        <v>1</v>
      </c>
      <c r="K5" s="10" t="s">
        <v>14</v>
      </c>
    </row>
    <row r="6" s="1" customFormat="1" ht="30" customHeight="1" spans="1:11">
      <c r="A6" s="10">
        <v>4</v>
      </c>
      <c r="B6" s="11" t="s">
        <v>18</v>
      </c>
      <c r="C6" s="12">
        <v>14330503227</v>
      </c>
      <c r="D6" s="13" t="s">
        <v>17</v>
      </c>
      <c r="E6" s="14">
        <v>60.3</v>
      </c>
      <c r="F6" s="15">
        <f t="shared" si="0"/>
        <v>36.18</v>
      </c>
      <c r="G6" s="10">
        <v>74.62</v>
      </c>
      <c r="H6" s="15">
        <f t="shared" si="1"/>
        <v>29.848</v>
      </c>
      <c r="I6" s="15">
        <f t="shared" si="2"/>
        <v>66.028</v>
      </c>
      <c r="J6" s="10">
        <v>2</v>
      </c>
      <c r="K6" s="10"/>
    </row>
    <row r="7" s="1" customFormat="1" ht="30" customHeight="1" spans="1:11">
      <c r="A7" s="10">
        <v>5</v>
      </c>
      <c r="B7" s="16" t="s">
        <v>19</v>
      </c>
      <c r="C7" s="17">
        <v>14330500715</v>
      </c>
      <c r="D7" s="18" t="s">
        <v>20</v>
      </c>
      <c r="E7" s="19">
        <v>75.5</v>
      </c>
      <c r="F7" s="15">
        <f t="shared" si="0"/>
        <v>45.3</v>
      </c>
      <c r="G7" s="10">
        <v>78.14</v>
      </c>
      <c r="H7" s="15">
        <f t="shared" si="1"/>
        <v>31.256</v>
      </c>
      <c r="I7" s="15">
        <f t="shared" si="2"/>
        <v>76.556</v>
      </c>
      <c r="J7" s="10">
        <v>1</v>
      </c>
      <c r="K7" s="10" t="s">
        <v>14</v>
      </c>
    </row>
    <row r="8" s="1" customFormat="1" ht="30" customHeight="1" spans="1:11">
      <c r="A8" s="10">
        <v>6</v>
      </c>
      <c r="B8" s="11" t="s">
        <v>21</v>
      </c>
      <c r="C8" s="12">
        <v>14330500628</v>
      </c>
      <c r="D8" s="18" t="s">
        <v>20</v>
      </c>
      <c r="E8" s="14">
        <v>75.2</v>
      </c>
      <c r="F8" s="15">
        <f t="shared" si="0"/>
        <v>45.12</v>
      </c>
      <c r="G8" s="15">
        <v>73.8</v>
      </c>
      <c r="H8" s="15">
        <f t="shared" si="1"/>
        <v>29.52</v>
      </c>
      <c r="I8" s="15">
        <f t="shared" si="2"/>
        <v>74.64</v>
      </c>
      <c r="J8" s="10">
        <v>2</v>
      </c>
      <c r="K8" s="10"/>
    </row>
    <row r="9" s="1" customFormat="1" ht="30" customHeight="1" spans="1:11">
      <c r="A9" s="10">
        <v>7</v>
      </c>
      <c r="B9" s="11" t="s">
        <v>22</v>
      </c>
      <c r="C9" s="12">
        <v>14330500809</v>
      </c>
      <c r="D9" s="13" t="s">
        <v>23</v>
      </c>
      <c r="E9" s="14">
        <v>63.95</v>
      </c>
      <c r="F9" s="15">
        <f t="shared" si="0"/>
        <v>38.37</v>
      </c>
      <c r="G9" s="10">
        <v>75.04</v>
      </c>
      <c r="H9" s="15">
        <f t="shared" si="1"/>
        <v>30.016</v>
      </c>
      <c r="I9" s="15">
        <f t="shared" si="2"/>
        <v>68.386</v>
      </c>
      <c r="J9" s="10">
        <v>1</v>
      </c>
      <c r="K9" s="10" t="s">
        <v>14</v>
      </c>
    </row>
    <row r="10" s="1" customFormat="1" ht="30" customHeight="1" spans="1:11">
      <c r="A10" s="10">
        <v>8</v>
      </c>
      <c r="B10" s="11" t="s">
        <v>24</v>
      </c>
      <c r="C10" s="12">
        <v>14330500803</v>
      </c>
      <c r="D10" s="13" t="s">
        <v>23</v>
      </c>
      <c r="E10" s="14">
        <v>62.25</v>
      </c>
      <c r="F10" s="15">
        <f t="shared" si="0"/>
        <v>37.35</v>
      </c>
      <c r="G10" s="15">
        <v>69.5</v>
      </c>
      <c r="H10" s="15">
        <f t="shared" si="1"/>
        <v>27.8</v>
      </c>
      <c r="I10" s="15">
        <f t="shared" si="2"/>
        <v>65.15</v>
      </c>
      <c r="J10" s="10">
        <v>2</v>
      </c>
      <c r="K10" s="10"/>
    </row>
    <row r="11" s="1" customFormat="1" ht="30" customHeight="1" spans="1:11">
      <c r="A11" s="10">
        <v>9</v>
      </c>
      <c r="B11" s="11" t="s">
        <v>25</v>
      </c>
      <c r="C11" s="12">
        <v>14330500907</v>
      </c>
      <c r="D11" s="13" t="s">
        <v>26</v>
      </c>
      <c r="E11" s="14">
        <v>73.85</v>
      </c>
      <c r="F11" s="15">
        <f t="shared" si="0"/>
        <v>44.31</v>
      </c>
      <c r="G11" s="10">
        <v>79.92</v>
      </c>
      <c r="H11" s="15">
        <f t="shared" si="1"/>
        <v>31.968</v>
      </c>
      <c r="I11" s="15">
        <f t="shared" si="2"/>
        <v>76.278</v>
      </c>
      <c r="J11" s="10">
        <v>1</v>
      </c>
      <c r="K11" s="10" t="s">
        <v>14</v>
      </c>
    </row>
    <row r="12" s="1" customFormat="1" ht="30" customHeight="1" spans="1:11">
      <c r="A12" s="10">
        <v>10</v>
      </c>
      <c r="B12" s="11" t="s">
        <v>27</v>
      </c>
      <c r="C12" s="12">
        <v>14330500917</v>
      </c>
      <c r="D12" s="13" t="s">
        <v>26</v>
      </c>
      <c r="E12" s="14">
        <v>72.55</v>
      </c>
      <c r="F12" s="15">
        <f t="shared" si="0"/>
        <v>43.53</v>
      </c>
      <c r="G12" s="15">
        <v>75.1</v>
      </c>
      <c r="H12" s="15">
        <f t="shared" si="1"/>
        <v>30.04</v>
      </c>
      <c r="I12" s="15">
        <f t="shared" si="2"/>
        <v>73.57</v>
      </c>
      <c r="J12" s="10">
        <v>2</v>
      </c>
      <c r="K12" s="10"/>
    </row>
    <row r="13" s="1" customFormat="1" ht="30" customHeight="1" spans="1:11">
      <c r="A13" s="10">
        <v>11</v>
      </c>
      <c r="B13" s="11" t="s">
        <v>28</v>
      </c>
      <c r="C13" s="12">
        <v>14330500928</v>
      </c>
      <c r="D13" s="13" t="s">
        <v>29</v>
      </c>
      <c r="E13" s="14">
        <v>68.05</v>
      </c>
      <c r="F13" s="15">
        <f t="shared" si="0"/>
        <v>40.83</v>
      </c>
      <c r="G13" s="15">
        <v>71.1</v>
      </c>
      <c r="H13" s="15">
        <f t="shared" si="1"/>
        <v>28.44</v>
      </c>
      <c r="I13" s="15">
        <f t="shared" si="2"/>
        <v>69.27</v>
      </c>
      <c r="J13" s="10">
        <v>1</v>
      </c>
      <c r="K13" s="10" t="s">
        <v>14</v>
      </c>
    </row>
    <row r="14" s="1" customFormat="1" ht="30" customHeight="1" spans="1:11">
      <c r="A14" s="10">
        <v>12</v>
      </c>
      <c r="B14" s="11" t="s">
        <v>30</v>
      </c>
      <c r="C14" s="12">
        <v>14330500924</v>
      </c>
      <c r="D14" s="13" t="s">
        <v>29</v>
      </c>
      <c r="E14" s="15">
        <v>42</v>
      </c>
      <c r="F14" s="15">
        <f t="shared" si="0"/>
        <v>25.2</v>
      </c>
      <c r="G14" s="10">
        <v>67.26</v>
      </c>
      <c r="H14" s="15">
        <f t="shared" si="1"/>
        <v>26.904</v>
      </c>
      <c r="I14" s="15">
        <f t="shared" si="2"/>
        <v>52.104</v>
      </c>
      <c r="J14" s="10">
        <v>2</v>
      </c>
      <c r="K14" s="10"/>
    </row>
    <row r="15" s="1" customFormat="1" ht="30" customHeight="1" spans="1:11">
      <c r="A15" s="10">
        <v>13</v>
      </c>
      <c r="B15" s="11" t="s">
        <v>31</v>
      </c>
      <c r="C15" s="12">
        <v>14330501606</v>
      </c>
      <c r="D15" s="13" t="s">
        <v>32</v>
      </c>
      <c r="E15" s="14">
        <v>73.05</v>
      </c>
      <c r="F15" s="15">
        <f t="shared" si="0"/>
        <v>43.83</v>
      </c>
      <c r="G15" s="10">
        <v>77.18</v>
      </c>
      <c r="H15" s="15">
        <f t="shared" si="1"/>
        <v>30.872</v>
      </c>
      <c r="I15" s="15">
        <f t="shared" ref="I15:I22" si="3">SUM(F15+H15)</f>
        <v>74.702</v>
      </c>
      <c r="J15" s="10">
        <v>1</v>
      </c>
      <c r="K15" s="10" t="s">
        <v>14</v>
      </c>
    </row>
    <row r="16" s="1" customFormat="1" ht="30" customHeight="1" spans="1:11">
      <c r="A16" s="10">
        <v>14</v>
      </c>
      <c r="B16" s="11" t="s">
        <v>33</v>
      </c>
      <c r="C16" s="12">
        <v>14330501527</v>
      </c>
      <c r="D16" s="13" t="s">
        <v>32</v>
      </c>
      <c r="E16" s="14">
        <v>71.9</v>
      </c>
      <c r="F16" s="15">
        <f t="shared" si="0"/>
        <v>43.14</v>
      </c>
      <c r="G16" s="10">
        <v>75.78</v>
      </c>
      <c r="H16" s="15">
        <f t="shared" ref="H16:H28" si="4">G16*0.4</f>
        <v>30.312</v>
      </c>
      <c r="I16" s="15">
        <f t="shared" si="3"/>
        <v>73.452</v>
      </c>
      <c r="J16" s="10">
        <v>2</v>
      </c>
      <c r="K16" s="10"/>
    </row>
    <row r="17" s="1" customFormat="1" ht="30" customHeight="1" spans="1:11">
      <c r="A17" s="10">
        <v>15</v>
      </c>
      <c r="B17" s="11" t="s">
        <v>34</v>
      </c>
      <c r="C17" s="12">
        <v>14330501703</v>
      </c>
      <c r="D17" s="13" t="s">
        <v>35</v>
      </c>
      <c r="E17" s="14">
        <v>69.2</v>
      </c>
      <c r="F17" s="15">
        <f t="shared" si="0"/>
        <v>41.52</v>
      </c>
      <c r="G17" s="15">
        <v>75.5</v>
      </c>
      <c r="H17" s="15">
        <f t="shared" si="4"/>
        <v>30.2</v>
      </c>
      <c r="I17" s="15">
        <f t="shared" si="3"/>
        <v>71.72</v>
      </c>
      <c r="J17" s="10">
        <v>1</v>
      </c>
      <c r="K17" s="10" t="s">
        <v>14</v>
      </c>
    </row>
    <row r="18" s="1" customFormat="1" ht="30" customHeight="1" spans="1:11">
      <c r="A18" s="10">
        <v>16</v>
      </c>
      <c r="B18" s="11" t="s">
        <v>36</v>
      </c>
      <c r="C18" s="12">
        <v>14330501628</v>
      </c>
      <c r="D18" s="13" t="s">
        <v>35</v>
      </c>
      <c r="E18" s="14">
        <v>68</v>
      </c>
      <c r="F18" s="15">
        <f t="shared" si="0"/>
        <v>40.8</v>
      </c>
      <c r="G18" s="10">
        <v>71.98</v>
      </c>
      <c r="H18" s="15">
        <f t="shared" si="4"/>
        <v>28.792</v>
      </c>
      <c r="I18" s="15">
        <f t="shared" si="3"/>
        <v>69.592</v>
      </c>
      <c r="J18" s="10">
        <v>2</v>
      </c>
      <c r="K18" s="10"/>
    </row>
    <row r="19" s="1" customFormat="1" ht="30" customHeight="1" spans="1:11">
      <c r="A19" s="10">
        <v>17</v>
      </c>
      <c r="B19" s="11" t="s">
        <v>37</v>
      </c>
      <c r="C19" s="12">
        <v>14330501811</v>
      </c>
      <c r="D19" s="13" t="s">
        <v>38</v>
      </c>
      <c r="E19" s="14">
        <v>72.3</v>
      </c>
      <c r="F19" s="15">
        <f t="shared" si="0"/>
        <v>43.38</v>
      </c>
      <c r="G19" s="10">
        <v>73.88</v>
      </c>
      <c r="H19" s="15">
        <f t="shared" si="4"/>
        <v>29.552</v>
      </c>
      <c r="I19" s="15">
        <f t="shared" si="3"/>
        <v>72.932</v>
      </c>
      <c r="J19" s="10">
        <v>1</v>
      </c>
      <c r="K19" s="10" t="s">
        <v>14</v>
      </c>
    </row>
    <row r="20" s="1" customFormat="1" ht="30" customHeight="1" spans="1:11">
      <c r="A20" s="10">
        <v>18</v>
      </c>
      <c r="B20" s="11" t="s">
        <v>39</v>
      </c>
      <c r="C20" s="12">
        <v>14330501823</v>
      </c>
      <c r="D20" s="13" t="s">
        <v>38</v>
      </c>
      <c r="E20" s="14">
        <v>71.1</v>
      </c>
      <c r="F20" s="15">
        <f t="shared" si="0"/>
        <v>42.66</v>
      </c>
      <c r="G20" s="10">
        <v>73.18</v>
      </c>
      <c r="H20" s="15">
        <f t="shared" si="4"/>
        <v>29.272</v>
      </c>
      <c r="I20" s="15">
        <f t="shared" si="3"/>
        <v>71.932</v>
      </c>
      <c r="J20" s="10">
        <v>2</v>
      </c>
      <c r="K20" s="10"/>
    </row>
    <row r="21" s="1" customFormat="1" ht="30" customHeight="1" spans="1:11">
      <c r="A21" s="10">
        <v>19</v>
      </c>
      <c r="B21" s="11" t="s">
        <v>40</v>
      </c>
      <c r="C21" s="12">
        <v>14330501917</v>
      </c>
      <c r="D21" s="13" t="s">
        <v>41</v>
      </c>
      <c r="E21" s="14">
        <v>65.3</v>
      </c>
      <c r="F21" s="15">
        <f t="shared" si="0"/>
        <v>39.18</v>
      </c>
      <c r="G21" s="10">
        <v>76.26</v>
      </c>
      <c r="H21" s="15">
        <f t="shared" si="4"/>
        <v>30.504</v>
      </c>
      <c r="I21" s="15">
        <f t="shared" si="3"/>
        <v>69.684</v>
      </c>
      <c r="J21" s="10">
        <v>1</v>
      </c>
      <c r="K21" s="10" t="s">
        <v>14</v>
      </c>
    </row>
    <row r="22" s="1" customFormat="1" ht="30" customHeight="1" spans="1:11">
      <c r="A22" s="10">
        <v>20</v>
      </c>
      <c r="B22" s="11" t="s">
        <v>42</v>
      </c>
      <c r="C22" s="12">
        <v>14330501918</v>
      </c>
      <c r="D22" s="13" t="s">
        <v>41</v>
      </c>
      <c r="E22" s="14">
        <v>70.6</v>
      </c>
      <c r="F22" s="15">
        <f t="shared" si="0"/>
        <v>42.36</v>
      </c>
      <c r="G22" s="15">
        <v>0</v>
      </c>
      <c r="H22" s="15">
        <f t="shared" si="4"/>
        <v>0</v>
      </c>
      <c r="I22" s="15">
        <f t="shared" si="3"/>
        <v>42.36</v>
      </c>
      <c r="J22" s="10">
        <v>2</v>
      </c>
      <c r="K22" s="10" t="s">
        <v>43</v>
      </c>
    </row>
    <row r="23" s="1" customFormat="1" ht="30" customHeight="1" spans="1:11">
      <c r="A23" s="10">
        <v>21</v>
      </c>
      <c r="B23" s="11" t="s">
        <v>44</v>
      </c>
      <c r="C23" s="12">
        <v>14330501222</v>
      </c>
      <c r="D23" s="13" t="s">
        <v>45</v>
      </c>
      <c r="E23" s="14">
        <v>68.2</v>
      </c>
      <c r="F23" s="15">
        <f t="shared" ref="F23:F35" si="5">SUM(E23*0.6)</f>
        <v>40.92</v>
      </c>
      <c r="G23" s="10">
        <v>72.38</v>
      </c>
      <c r="H23" s="15">
        <f t="shared" si="4"/>
        <v>28.952</v>
      </c>
      <c r="I23" s="15">
        <f t="shared" ref="I23:I30" si="6">SUM(F23+H23)</f>
        <v>69.872</v>
      </c>
      <c r="J23" s="10">
        <v>1</v>
      </c>
      <c r="K23" s="10" t="s">
        <v>14</v>
      </c>
    </row>
    <row r="24" s="1" customFormat="1" ht="30" customHeight="1" spans="1:11">
      <c r="A24" s="10">
        <v>22</v>
      </c>
      <c r="B24" s="11" t="s">
        <v>46</v>
      </c>
      <c r="C24" s="12">
        <v>14330501217</v>
      </c>
      <c r="D24" s="13" t="s">
        <v>45</v>
      </c>
      <c r="E24" s="14">
        <v>66.6</v>
      </c>
      <c r="F24" s="15">
        <f t="shared" si="5"/>
        <v>39.96</v>
      </c>
      <c r="G24" s="10">
        <v>73.34</v>
      </c>
      <c r="H24" s="15">
        <f t="shared" si="4"/>
        <v>29.336</v>
      </c>
      <c r="I24" s="15">
        <f t="shared" si="6"/>
        <v>69.296</v>
      </c>
      <c r="J24" s="10">
        <v>2</v>
      </c>
      <c r="K24" s="10"/>
    </row>
    <row r="25" s="1" customFormat="1" ht="30" customHeight="1" spans="1:11">
      <c r="A25" s="10">
        <v>23</v>
      </c>
      <c r="B25" s="11" t="s">
        <v>47</v>
      </c>
      <c r="C25" s="12">
        <v>14330503007</v>
      </c>
      <c r="D25" s="13" t="s">
        <v>48</v>
      </c>
      <c r="E25" s="20">
        <v>70.2</v>
      </c>
      <c r="F25" s="15">
        <f t="shared" si="5"/>
        <v>42.12</v>
      </c>
      <c r="G25" s="10">
        <v>75.68</v>
      </c>
      <c r="H25" s="15">
        <f t="shared" si="4"/>
        <v>30.272</v>
      </c>
      <c r="I25" s="15">
        <f t="shared" si="6"/>
        <v>72.392</v>
      </c>
      <c r="J25" s="10">
        <v>1</v>
      </c>
      <c r="K25" s="10" t="s">
        <v>14</v>
      </c>
    </row>
    <row r="26" s="1" customFormat="1" ht="30" customHeight="1" spans="1:11">
      <c r="A26" s="10">
        <v>24</v>
      </c>
      <c r="B26" s="11" t="s">
        <v>49</v>
      </c>
      <c r="C26" s="12">
        <v>14330503009</v>
      </c>
      <c r="D26" s="13" t="s">
        <v>48</v>
      </c>
      <c r="E26" s="20">
        <v>68.35</v>
      </c>
      <c r="F26" s="15">
        <f t="shared" si="5"/>
        <v>41.01</v>
      </c>
      <c r="G26" s="15">
        <v>77.9</v>
      </c>
      <c r="H26" s="15">
        <f t="shared" si="4"/>
        <v>31.16</v>
      </c>
      <c r="I26" s="15">
        <f t="shared" si="6"/>
        <v>72.17</v>
      </c>
      <c r="J26" s="10">
        <v>2</v>
      </c>
      <c r="K26" s="10"/>
    </row>
    <row r="27" s="1" customFormat="1" ht="30" customHeight="1" spans="1:11">
      <c r="A27" s="10">
        <v>25</v>
      </c>
      <c r="B27" s="11" t="s">
        <v>50</v>
      </c>
      <c r="C27" s="12">
        <v>14330500120</v>
      </c>
      <c r="D27" s="13" t="s">
        <v>51</v>
      </c>
      <c r="E27" s="14">
        <v>76.3</v>
      </c>
      <c r="F27" s="15">
        <f t="shared" si="5"/>
        <v>45.78</v>
      </c>
      <c r="G27" s="10">
        <v>78.72</v>
      </c>
      <c r="H27" s="15">
        <f t="shared" si="4"/>
        <v>31.488</v>
      </c>
      <c r="I27" s="15">
        <f t="shared" si="6"/>
        <v>77.268</v>
      </c>
      <c r="J27" s="10">
        <v>1</v>
      </c>
      <c r="K27" s="10" t="s">
        <v>14</v>
      </c>
    </row>
    <row r="28" s="1" customFormat="1" ht="30" customHeight="1" spans="1:11">
      <c r="A28" s="10">
        <v>26</v>
      </c>
      <c r="B28" s="11" t="s">
        <v>52</v>
      </c>
      <c r="C28" s="12">
        <v>14330500124</v>
      </c>
      <c r="D28" s="13" t="s">
        <v>51</v>
      </c>
      <c r="E28" s="14">
        <v>71.3</v>
      </c>
      <c r="F28" s="15">
        <f t="shared" si="5"/>
        <v>42.78</v>
      </c>
      <c r="G28" s="15">
        <v>77.5</v>
      </c>
      <c r="H28" s="15">
        <f t="shared" si="4"/>
        <v>31</v>
      </c>
      <c r="I28" s="15">
        <f t="shared" si="6"/>
        <v>73.78</v>
      </c>
      <c r="J28" s="10">
        <v>2</v>
      </c>
      <c r="K28" s="10"/>
    </row>
    <row r="29" s="1" customFormat="1" ht="30" customHeight="1" spans="1:11">
      <c r="A29" s="10">
        <v>27</v>
      </c>
      <c r="B29" s="11" t="s">
        <v>53</v>
      </c>
      <c r="C29" s="12">
        <v>14330503312</v>
      </c>
      <c r="D29" s="13" t="s">
        <v>54</v>
      </c>
      <c r="E29" s="14">
        <v>64</v>
      </c>
      <c r="F29" s="15">
        <f t="shared" si="5"/>
        <v>38.4</v>
      </c>
      <c r="G29" s="10">
        <v>74.14</v>
      </c>
      <c r="H29" s="15">
        <f t="shared" ref="H29:H50" si="7">G29*0.4</f>
        <v>29.656</v>
      </c>
      <c r="I29" s="15">
        <f t="shared" ref="I29:I41" si="8">SUM(F29+H29)</f>
        <v>68.056</v>
      </c>
      <c r="J29" s="10">
        <v>1</v>
      </c>
      <c r="K29" s="10" t="s">
        <v>14</v>
      </c>
    </row>
    <row r="30" s="1" customFormat="1" ht="30" customHeight="1" spans="1:11">
      <c r="A30" s="10">
        <v>28</v>
      </c>
      <c r="B30" s="11" t="s">
        <v>55</v>
      </c>
      <c r="C30" s="12">
        <v>14330503317</v>
      </c>
      <c r="D30" s="13" t="s">
        <v>54</v>
      </c>
      <c r="E30" s="14">
        <v>63.25</v>
      </c>
      <c r="F30" s="15">
        <f t="shared" si="5"/>
        <v>37.95</v>
      </c>
      <c r="G30" s="15">
        <v>72.3</v>
      </c>
      <c r="H30" s="15">
        <f t="shared" si="7"/>
        <v>28.92</v>
      </c>
      <c r="I30" s="15">
        <f t="shared" si="8"/>
        <v>66.87</v>
      </c>
      <c r="J30" s="10">
        <v>2</v>
      </c>
      <c r="K30" s="10"/>
    </row>
    <row r="31" s="1" customFormat="1" ht="30" customHeight="1" spans="1:11">
      <c r="A31" s="10">
        <v>29</v>
      </c>
      <c r="B31" s="11" t="s">
        <v>56</v>
      </c>
      <c r="C31" s="12">
        <v>14330502114</v>
      </c>
      <c r="D31" s="13" t="s">
        <v>57</v>
      </c>
      <c r="E31" s="14">
        <v>63.8</v>
      </c>
      <c r="F31" s="15">
        <f t="shared" si="5"/>
        <v>38.28</v>
      </c>
      <c r="G31" s="15">
        <v>69.8</v>
      </c>
      <c r="H31" s="15">
        <f t="shared" si="7"/>
        <v>27.92</v>
      </c>
      <c r="I31" s="15">
        <f t="shared" si="8"/>
        <v>66.2</v>
      </c>
      <c r="J31" s="10">
        <v>1</v>
      </c>
      <c r="K31" s="10" t="s">
        <v>14</v>
      </c>
    </row>
    <row r="32" s="1" customFormat="1" ht="30" customHeight="1" spans="1:11">
      <c r="A32" s="10">
        <v>30</v>
      </c>
      <c r="B32" s="11" t="s">
        <v>58</v>
      </c>
      <c r="C32" s="12">
        <v>14330502121</v>
      </c>
      <c r="D32" s="13" t="s">
        <v>57</v>
      </c>
      <c r="E32" s="14">
        <v>60.25</v>
      </c>
      <c r="F32" s="15">
        <f t="shared" ref="F32:F41" si="9">SUM(E32*0.6)</f>
        <v>36.15</v>
      </c>
      <c r="G32" s="15">
        <v>69.3</v>
      </c>
      <c r="H32" s="15">
        <f t="shared" si="7"/>
        <v>27.72</v>
      </c>
      <c r="I32" s="15">
        <f t="shared" si="8"/>
        <v>63.87</v>
      </c>
      <c r="J32" s="10">
        <v>2</v>
      </c>
      <c r="K32" s="10"/>
    </row>
    <row r="33" s="1" customFormat="1" ht="30" customHeight="1" spans="1:11">
      <c r="A33" s="10">
        <v>31</v>
      </c>
      <c r="B33" s="11" t="s">
        <v>59</v>
      </c>
      <c r="C33" s="12">
        <v>14330502205</v>
      </c>
      <c r="D33" s="13" t="s">
        <v>60</v>
      </c>
      <c r="E33" s="14">
        <v>76.35</v>
      </c>
      <c r="F33" s="15">
        <f t="shared" si="9"/>
        <v>45.81</v>
      </c>
      <c r="G33" s="10">
        <v>70.58</v>
      </c>
      <c r="H33" s="15">
        <f t="shared" si="7"/>
        <v>28.232</v>
      </c>
      <c r="I33" s="15">
        <f t="shared" si="8"/>
        <v>74.042</v>
      </c>
      <c r="J33" s="10">
        <v>1</v>
      </c>
      <c r="K33" s="10" t="s">
        <v>14</v>
      </c>
    </row>
    <row r="34" s="1" customFormat="1" ht="30" customHeight="1" spans="1:11">
      <c r="A34" s="10">
        <v>32</v>
      </c>
      <c r="B34" s="11" t="s">
        <v>61</v>
      </c>
      <c r="C34" s="12">
        <v>14330502202</v>
      </c>
      <c r="D34" s="13" t="s">
        <v>60</v>
      </c>
      <c r="E34" s="14">
        <v>63.7</v>
      </c>
      <c r="F34" s="15">
        <f t="shared" si="9"/>
        <v>38.22</v>
      </c>
      <c r="G34" s="15">
        <v>50.5</v>
      </c>
      <c r="H34" s="15">
        <f t="shared" si="7"/>
        <v>20.2</v>
      </c>
      <c r="I34" s="15">
        <f t="shared" si="8"/>
        <v>58.42</v>
      </c>
      <c r="J34" s="10">
        <v>2</v>
      </c>
      <c r="K34" s="10"/>
    </row>
    <row r="35" s="1" customFormat="1" ht="30" customHeight="1" spans="1:11">
      <c r="A35" s="10">
        <v>33</v>
      </c>
      <c r="B35" s="11" t="s">
        <v>62</v>
      </c>
      <c r="C35" s="12">
        <v>14330502309</v>
      </c>
      <c r="D35" s="13" t="s">
        <v>63</v>
      </c>
      <c r="E35" s="14">
        <v>63.45</v>
      </c>
      <c r="F35" s="15">
        <f t="shared" si="9"/>
        <v>38.07</v>
      </c>
      <c r="G35" s="15">
        <v>70.3</v>
      </c>
      <c r="H35" s="15">
        <f t="shared" si="7"/>
        <v>28.12</v>
      </c>
      <c r="I35" s="15">
        <f t="shared" si="8"/>
        <v>66.19</v>
      </c>
      <c r="J35" s="10">
        <v>1</v>
      </c>
      <c r="K35" s="10" t="s">
        <v>14</v>
      </c>
    </row>
    <row r="36" s="1" customFormat="1" ht="30" customHeight="1" spans="1:11">
      <c r="A36" s="10">
        <v>34</v>
      </c>
      <c r="B36" s="11" t="s">
        <v>64</v>
      </c>
      <c r="C36" s="12">
        <v>14330502207</v>
      </c>
      <c r="D36" s="13" t="s">
        <v>63</v>
      </c>
      <c r="E36" s="14">
        <v>62.7</v>
      </c>
      <c r="F36" s="15">
        <f t="shared" si="9"/>
        <v>37.62</v>
      </c>
      <c r="G36" s="10">
        <v>69.62</v>
      </c>
      <c r="H36" s="15">
        <f t="shared" si="7"/>
        <v>27.848</v>
      </c>
      <c r="I36" s="15">
        <f t="shared" si="8"/>
        <v>65.468</v>
      </c>
      <c r="J36" s="10">
        <v>2</v>
      </c>
      <c r="K36" s="10" t="s">
        <v>14</v>
      </c>
    </row>
    <row r="37" s="1" customFormat="1" ht="30" customHeight="1" spans="1:11">
      <c r="A37" s="10">
        <v>35</v>
      </c>
      <c r="B37" s="11" t="s">
        <v>65</v>
      </c>
      <c r="C37" s="12">
        <v>14330502328</v>
      </c>
      <c r="D37" s="13" t="s">
        <v>63</v>
      </c>
      <c r="E37" s="14">
        <v>60.15</v>
      </c>
      <c r="F37" s="15">
        <f t="shared" si="9"/>
        <v>36.09</v>
      </c>
      <c r="G37" s="10">
        <v>70.96</v>
      </c>
      <c r="H37" s="15">
        <f t="shared" si="7"/>
        <v>28.384</v>
      </c>
      <c r="I37" s="15">
        <f t="shared" si="8"/>
        <v>64.474</v>
      </c>
      <c r="J37" s="10">
        <v>3</v>
      </c>
      <c r="K37" s="10"/>
    </row>
    <row r="38" s="1" customFormat="1" ht="30" customHeight="1" spans="1:11">
      <c r="A38" s="10">
        <v>36</v>
      </c>
      <c r="B38" s="11" t="s">
        <v>66</v>
      </c>
      <c r="C38" s="12">
        <v>14330502224</v>
      </c>
      <c r="D38" s="13" t="s">
        <v>63</v>
      </c>
      <c r="E38" s="14">
        <v>59.7</v>
      </c>
      <c r="F38" s="15">
        <f t="shared" si="9"/>
        <v>35.82</v>
      </c>
      <c r="G38" s="10">
        <v>70.04</v>
      </c>
      <c r="H38" s="15">
        <f t="shared" si="7"/>
        <v>28.016</v>
      </c>
      <c r="I38" s="15">
        <f t="shared" si="8"/>
        <v>63.836</v>
      </c>
      <c r="J38" s="10">
        <v>4</v>
      </c>
      <c r="K38" s="10"/>
    </row>
    <row r="39" s="1" customFormat="1" ht="30" customHeight="1" spans="1:11">
      <c r="A39" s="10">
        <v>37</v>
      </c>
      <c r="B39" s="11" t="s">
        <v>67</v>
      </c>
      <c r="C39" s="12">
        <v>14330502408</v>
      </c>
      <c r="D39" s="13" t="s">
        <v>68</v>
      </c>
      <c r="E39" s="14">
        <v>65.3</v>
      </c>
      <c r="F39" s="15">
        <f t="shared" si="9"/>
        <v>39.18</v>
      </c>
      <c r="G39" s="15">
        <v>70</v>
      </c>
      <c r="H39" s="15">
        <f t="shared" si="7"/>
        <v>28</v>
      </c>
      <c r="I39" s="15">
        <f t="shared" si="8"/>
        <v>67.18</v>
      </c>
      <c r="J39" s="10">
        <v>1</v>
      </c>
      <c r="K39" s="10" t="s">
        <v>14</v>
      </c>
    </row>
    <row r="40" s="1" customFormat="1" ht="30" customHeight="1" spans="1:11">
      <c r="A40" s="10">
        <v>38</v>
      </c>
      <c r="B40" s="11" t="s">
        <v>69</v>
      </c>
      <c r="C40" s="12">
        <v>14330502411</v>
      </c>
      <c r="D40" s="13" t="s">
        <v>68</v>
      </c>
      <c r="E40" s="14">
        <v>60.4</v>
      </c>
      <c r="F40" s="15">
        <f t="shared" si="9"/>
        <v>36.24</v>
      </c>
      <c r="G40" s="10">
        <v>70.44</v>
      </c>
      <c r="H40" s="15">
        <f t="shared" si="7"/>
        <v>28.176</v>
      </c>
      <c r="I40" s="15">
        <f t="shared" si="8"/>
        <v>64.416</v>
      </c>
      <c r="J40" s="10">
        <v>2</v>
      </c>
      <c r="K40" s="10"/>
    </row>
    <row r="41" s="1" customFormat="1" ht="30" customHeight="1" spans="1:11">
      <c r="A41" s="10">
        <v>39</v>
      </c>
      <c r="B41" s="11" t="s">
        <v>70</v>
      </c>
      <c r="C41" s="12">
        <v>24330500609</v>
      </c>
      <c r="D41" s="13" t="s">
        <v>71</v>
      </c>
      <c r="E41" s="14">
        <v>71.8</v>
      </c>
      <c r="F41" s="15">
        <f t="shared" si="9"/>
        <v>43.08</v>
      </c>
      <c r="G41" s="15">
        <v>73.5</v>
      </c>
      <c r="H41" s="15">
        <f t="shared" si="7"/>
        <v>29.4</v>
      </c>
      <c r="I41" s="15">
        <f t="shared" si="8"/>
        <v>72.48</v>
      </c>
      <c r="J41" s="10">
        <v>1</v>
      </c>
      <c r="K41" s="10" t="s">
        <v>14</v>
      </c>
    </row>
    <row r="42" s="1" customFormat="1" ht="30" customHeight="1" spans="1:11">
      <c r="A42" s="10">
        <v>40</v>
      </c>
      <c r="B42" s="11" t="s">
        <v>72</v>
      </c>
      <c r="C42" s="12">
        <v>24330500910</v>
      </c>
      <c r="D42" s="13" t="s">
        <v>71</v>
      </c>
      <c r="E42" s="14">
        <v>71.2</v>
      </c>
      <c r="F42" s="15">
        <f t="shared" ref="F42:F48" si="10">SUM(E42*0.6)</f>
        <v>42.72</v>
      </c>
      <c r="G42" s="15">
        <v>71.1</v>
      </c>
      <c r="H42" s="15">
        <f t="shared" ref="H42:H48" si="11">G42*0.4</f>
        <v>28.44</v>
      </c>
      <c r="I42" s="15">
        <f t="shared" ref="I42:I48" si="12">SUM(F42+H42)</f>
        <v>71.16</v>
      </c>
      <c r="J42" s="10">
        <v>2</v>
      </c>
      <c r="K42" s="10" t="s">
        <v>14</v>
      </c>
    </row>
    <row r="43" s="1" customFormat="1" ht="30" customHeight="1" spans="1:11">
      <c r="A43" s="10">
        <v>41</v>
      </c>
      <c r="B43" s="11" t="s">
        <v>73</v>
      </c>
      <c r="C43" s="12">
        <v>24330500723</v>
      </c>
      <c r="D43" s="13" t="s">
        <v>71</v>
      </c>
      <c r="E43" s="14">
        <v>71.3</v>
      </c>
      <c r="F43" s="15">
        <f t="shared" si="10"/>
        <v>42.78</v>
      </c>
      <c r="G43" s="10">
        <v>70.22</v>
      </c>
      <c r="H43" s="15">
        <f t="shared" si="11"/>
        <v>28.088</v>
      </c>
      <c r="I43" s="15">
        <f t="shared" si="12"/>
        <v>70.868</v>
      </c>
      <c r="J43" s="10">
        <v>3</v>
      </c>
      <c r="K43" s="10"/>
    </row>
    <row r="44" s="1" customFormat="1" ht="30" customHeight="1" spans="1:11">
      <c r="A44" s="10">
        <v>42</v>
      </c>
      <c r="B44" s="11" t="s">
        <v>74</v>
      </c>
      <c r="C44" s="12">
        <v>24330500904</v>
      </c>
      <c r="D44" s="13" t="s">
        <v>71</v>
      </c>
      <c r="E44" s="14">
        <v>70.15</v>
      </c>
      <c r="F44" s="15">
        <f t="shared" si="10"/>
        <v>42.09</v>
      </c>
      <c r="G44" s="10">
        <v>68.24</v>
      </c>
      <c r="H44" s="15">
        <f t="shared" si="11"/>
        <v>27.296</v>
      </c>
      <c r="I44" s="15">
        <f t="shared" si="12"/>
        <v>69.386</v>
      </c>
      <c r="J44" s="10">
        <v>4</v>
      </c>
      <c r="K44" s="10"/>
    </row>
    <row r="45" s="1" customFormat="1" ht="30" customHeight="1" spans="1:11">
      <c r="A45" s="10">
        <v>43</v>
      </c>
      <c r="B45" s="11" t="s">
        <v>75</v>
      </c>
      <c r="C45" s="12">
        <v>24330501118</v>
      </c>
      <c r="D45" s="13" t="s">
        <v>76</v>
      </c>
      <c r="E45" s="14">
        <v>76.05</v>
      </c>
      <c r="F45" s="15">
        <f t="shared" si="10"/>
        <v>45.63</v>
      </c>
      <c r="G45" s="10">
        <v>73.26</v>
      </c>
      <c r="H45" s="15">
        <f t="shared" si="11"/>
        <v>29.304</v>
      </c>
      <c r="I45" s="15">
        <f t="shared" si="12"/>
        <v>74.934</v>
      </c>
      <c r="J45" s="10">
        <v>1</v>
      </c>
      <c r="K45" s="10" t="s">
        <v>14</v>
      </c>
    </row>
    <row r="46" s="1" customFormat="1" ht="30" customHeight="1" spans="1:11">
      <c r="A46" s="10">
        <v>44</v>
      </c>
      <c r="B46" s="11" t="s">
        <v>77</v>
      </c>
      <c r="C46" s="12">
        <v>24330501407</v>
      </c>
      <c r="D46" s="13" t="s">
        <v>76</v>
      </c>
      <c r="E46" s="14">
        <v>70.15</v>
      </c>
      <c r="F46" s="15">
        <f t="shared" si="10"/>
        <v>42.09</v>
      </c>
      <c r="G46" s="15">
        <v>72.6</v>
      </c>
      <c r="H46" s="15">
        <f t="shared" si="11"/>
        <v>29.04</v>
      </c>
      <c r="I46" s="15">
        <f t="shared" si="12"/>
        <v>71.13</v>
      </c>
      <c r="J46" s="10">
        <v>2</v>
      </c>
      <c r="K46" s="10" t="s">
        <v>14</v>
      </c>
    </row>
    <row r="47" s="1" customFormat="1" ht="30" customHeight="1" spans="1:11">
      <c r="A47" s="10">
        <v>45</v>
      </c>
      <c r="B47" s="11" t="s">
        <v>78</v>
      </c>
      <c r="C47" s="12">
        <v>24330501410</v>
      </c>
      <c r="D47" s="13" t="s">
        <v>76</v>
      </c>
      <c r="E47" s="10">
        <v>68.35</v>
      </c>
      <c r="F47" s="15">
        <f t="shared" si="10"/>
        <v>41.01</v>
      </c>
      <c r="G47" s="10">
        <v>71.84</v>
      </c>
      <c r="H47" s="15">
        <f t="shared" si="11"/>
        <v>28.736</v>
      </c>
      <c r="I47" s="15">
        <f t="shared" si="12"/>
        <v>69.746</v>
      </c>
      <c r="J47" s="10">
        <v>3</v>
      </c>
      <c r="K47" s="10"/>
    </row>
    <row r="48" s="1" customFormat="1" ht="30" customHeight="1" spans="1:11">
      <c r="A48" s="10">
        <v>46</v>
      </c>
      <c r="B48" s="11" t="s">
        <v>79</v>
      </c>
      <c r="C48" s="12">
        <v>24330501215</v>
      </c>
      <c r="D48" s="13" t="s">
        <v>76</v>
      </c>
      <c r="E48" s="14">
        <v>69.05</v>
      </c>
      <c r="F48" s="15">
        <f t="shared" si="10"/>
        <v>41.43</v>
      </c>
      <c r="G48" s="10">
        <v>69.74</v>
      </c>
      <c r="H48" s="15">
        <f t="shared" si="11"/>
        <v>27.896</v>
      </c>
      <c r="I48" s="15">
        <f t="shared" si="12"/>
        <v>69.326</v>
      </c>
      <c r="J48" s="10">
        <v>4</v>
      </c>
      <c r="K48" s="10"/>
    </row>
    <row r="49" s="1" customFormat="1" ht="30" customHeight="1" spans="1:11">
      <c r="A49" s="10">
        <v>47</v>
      </c>
      <c r="B49" s="11" t="s">
        <v>80</v>
      </c>
      <c r="C49" s="12">
        <v>24330502609</v>
      </c>
      <c r="D49" s="13" t="s">
        <v>81</v>
      </c>
      <c r="E49" s="14">
        <v>72.6</v>
      </c>
      <c r="F49" s="15">
        <f t="shared" ref="F49:F55" si="13">SUM(E49*0.6)</f>
        <v>43.56</v>
      </c>
      <c r="G49" s="10">
        <v>70.78</v>
      </c>
      <c r="H49" s="15">
        <f t="shared" ref="H49:H55" si="14">G49*0.4</f>
        <v>28.312</v>
      </c>
      <c r="I49" s="15">
        <f t="shared" ref="I49:I55" si="15">SUM(F49+H49)</f>
        <v>71.872</v>
      </c>
      <c r="J49" s="10">
        <v>1</v>
      </c>
      <c r="K49" s="10" t="s">
        <v>14</v>
      </c>
    </row>
    <row r="50" s="1" customFormat="1" ht="30" customHeight="1" spans="1:11">
      <c r="A50" s="10">
        <v>48</v>
      </c>
      <c r="B50" s="11" t="s">
        <v>82</v>
      </c>
      <c r="C50" s="12">
        <v>24330503012</v>
      </c>
      <c r="D50" s="13" t="s">
        <v>81</v>
      </c>
      <c r="E50" s="14">
        <v>70.8</v>
      </c>
      <c r="F50" s="15">
        <f t="shared" si="13"/>
        <v>42.48</v>
      </c>
      <c r="G50" s="15">
        <v>71.2</v>
      </c>
      <c r="H50" s="15">
        <f t="shared" si="14"/>
        <v>28.48</v>
      </c>
      <c r="I50" s="15">
        <f t="shared" si="15"/>
        <v>70.96</v>
      </c>
      <c r="J50" s="10">
        <v>2</v>
      </c>
      <c r="K50" s="10" t="s">
        <v>14</v>
      </c>
    </row>
    <row r="51" s="1" customFormat="1" ht="30" customHeight="1" spans="1:11">
      <c r="A51" s="10">
        <v>49</v>
      </c>
      <c r="B51" s="11" t="s">
        <v>83</v>
      </c>
      <c r="C51" s="12">
        <v>24330501801</v>
      </c>
      <c r="D51" s="13" t="s">
        <v>81</v>
      </c>
      <c r="E51" s="14">
        <v>70.05</v>
      </c>
      <c r="F51" s="15">
        <f t="shared" si="13"/>
        <v>42.03</v>
      </c>
      <c r="G51" s="15">
        <v>71.1</v>
      </c>
      <c r="H51" s="15">
        <f t="shared" si="14"/>
        <v>28.44</v>
      </c>
      <c r="I51" s="15">
        <f t="shared" si="15"/>
        <v>70.47</v>
      </c>
      <c r="J51" s="10">
        <v>3</v>
      </c>
      <c r="K51" s="10"/>
    </row>
    <row r="52" s="1" customFormat="1" ht="30" customHeight="1" spans="1:11">
      <c r="A52" s="10">
        <v>50</v>
      </c>
      <c r="B52" s="11" t="s">
        <v>84</v>
      </c>
      <c r="C52" s="12">
        <v>24330502212</v>
      </c>
      <c r="D52" s="13" t="s">
        <v>81</v>
      </c>
      <c r="E52" s="14">
        <v>70.05</v>
      </c>
      <c r="F52" s="15">
        <f t="shared" si="13"/>
        <v>42.03</v>
      </c>
      <c r="G52" s="15">
        <v>70.9</v>
      </c>
      <c r="H52" s="15">
        <f t="shared" si="14"/>
        <v>28.36</v>
      </c>
      <c r="I52" s="15">
        <f t="shared" si="15"/>
        <v>70.39</v>
      </c>
      <c r="J52" s="10">
        <v>4</v>
      </c>
      <c r="K52" s="10"/>
    </row>
    <row r="53" s="1" customFormat="1" ht="30" customHeight="1" spans="1:11">
      <c r="A53" s="10">
        <v>51</v>
      </c>
      <c r="B53" s="11" t="s">
        <v>85</v>
      </c>
      <c r="C53" s="12">
        <v>24330503326</v>
      </c>
      <c r="D53" s="13" t="s">
        <v>86</v>
      </c>
      <c r="E53" s="14">
        <v>70.95</v>
      </c>
      <c r="F53" s="15">
        <f t="shared" si="13"/>
        <v>42.57</v>
      </c>
      <c r="G53" s="10">
        <v>73.02</v>
      </c>
      <c r="H53" s="15">
        <f t="shared" si="14"/>
        <v>29.208</v>
      </c>
      <c r="I53" s="15">
        <f t="shared" si="15"/>
        <v>71.778</v>
      </c>
      <c r="J53" s="10">
        <v>1</v>
      </c>
      <c r="K53" s="10" t="s">
        <v>14</v>
      </c>
    </row>
    <row r="54" s="1" customFormat="1" ht="30" customHeight="1" spans="1:11">
      <c r="A54" s="10">
        <v>52</v>
      </c>
      <c r="B54" s="11" t="s">
        <v>87</v>
      </c>
      <c r="C54" s="12">
        <v>24330503928</v>
      </c>
      <c r="D54" s="13" t="s">
        <v>86</v>
      </c>
      <c r="E54" s="14">
        <v>69.15</v>
      </c>
      <c r="F54" s="15">
        <f t="shared" si="13"/>
        <v>41.49</v>
      </c>
      <c r="G54" s="15">
        <v>74</v>
      </c>
      <c r="H54" s="15">
        <f t="shared" si="14"/>
        <v>29.6</v>
      </c>
      <c r="I54" s="15">
        <f t="shared" si="15"/>
        <v>71.09</v>
      </c>
      <c r="J54" s="10">
        <v>2</v>
      </c>
      <c r="K54" s="10" t="s">
        <v>14</v>
      </c>
    </row>
    <row r="55" s="1" customFormat="1" ht="30" customHeight="1" spans="1:11">
      <c r="A55" s="10">
        <v>53</v>
      </c>
      <c r="B55" s="11" t="s">
        <v>88</v>
      </c>
      <c r="C55" s="12">
        <v>24330503710</v>
      </c>
      <c r="D55" s="13" t="s">
        <v>86</v>
      </c>
      <c r="E55" s="14">
        <v>67.65</v>
      </c>
      <c r="F55" s="15">
        <f t="shared" si="13"/>
        <v>40.59</v>
      </c>
      <c r="G55" s="10">
        <v>74.82</v>
      </c>
      <c r="H55" s="15">
        <f t="shared" si="14"/>
        <v>29.928</v>
      </c>
      <c r="I55" s="15">
        <f t="shared" si="15"/>
        <v>70.518</v>
      </c>
      <c r="J55" s="10">
        <v>3</v>
      </c>
      <c r="K55" s="10"/>
    </row>
    <row r="56" s="1" customFormat="1" ht="30" customHeight="1" spans="1:11">
      <c r="A56" s="10">
        <v>54</v>
      </c>
      <c r="B56" s="11" t="s">
        <v>89</v>
      </c>
      <c r="C56" s="12">
        <v>24330503417</v>
      </c>
      <c r="D56" s="13" t="s">
        <v>86</v>
      </c>
      <c r="E56" s="14">
        <v>69.95</v>
      </c>
      <c r="F56" s="15">
        <f t="shared" ref="F56:F58" si="16">SUM(E56*0.6)</f>
        <v>41.97</v>
      </c>
      <c r="G56" s="10">
        <v>70.86</v>
      </c>
      <c r="H56" s="15">
        <f t="shared" ref="H56:H58" si="17">G56*0.4</f>
        <v>28.344</v>
      </c>
      <c r="I56" s="15">
        <f t="shared" ref="I56:I58" si="18">SUM(F56+H56)</f>
        <v>70.314</v>
      </c>
      <c r="J56" s="10">
        <v>4</v>
      </c>
      <c r="K56" s="10"/>
    </row>
    <row r="57" s="1" customFormat="1" ht="30" customHeight="1" spans="1:11">
      <c r="A57" s="10">
        <v>55</v>
      </c>
      <c r="B57" s="11" t="s">
        <v>90</v>
      </c>
      <c r="C57" s="12">
        <v>24330504230</v>
      </c>
      <c r="D57" s="13" t="s">
        <v>91</v>
      </c>
      <c r="E57" s="14">
        <v>71.15</v>
      </c>
      <c r="F57" s="15">
        <f t="shared" si="16"/>
        <v>42.69</v>
      </c>
      <c r="G57" s="15">
        <v>70.9</v>
      </c>
      <c r="H57" s="15">
        <f t="shared" si="17"/>
        <v>28.36</v>
      </c>
      <c r="I57" s="15">
        <f t="shared" si="18"/>
        <v>71.05</v>
      </c>
      <c r="J57" s="10">
        <v>1</v>
      </c>
      <c r="K57" s="10" t="s">
        <v>14</v>
      </c>
    </row>
    <row r="58" s="1" customFormat="1" ht="30" customHeight="1" spans="1:11">
      <c r="A58" s="10">
        <v>56</v>
      </c>
      <c r="B58" s="11" t="s">
        <v>92</v>
      </c>
      <c r="C58" s="12">
        <v>24330504202</v>
      </c>
      <c r="D58" s="13" t="s">
        <v>91</v>
      </c>
      <c r="E58" s="14">
        <v>67.6</v>
      </c>
      <c r="F58" s="15">
        <f t="shared" si="16"/>
        <v>40.56</v>
      </c>
      <c r="G58" s="10">
        <v>70.82</v>
      </c>
      <c r="H58" s="15">
        <f t="shared" si="17"/>
        <v>28.328</v>
      </c>
      <c r="I58" s="15">
        <f t="shared" si="18"/>
        <v>68.888</v>
      </c>
      <c r="J58" s="10">
        <v>2</v>
      </c>
      <c r="K58" s="10" t="s">
        <v>14</v>
      </c>
    </row>
    <row r="59" s="1" customFormat="1" ht="30" customHeight="1" spans="1:11">
      <c r="A59" s="10">
        <v>57</v>
      </c>
      <c r="B59" s="11" t="s">
        <v>93</v>
      </c>
      <c r="C59" s="12">
        <v>24330504227</v>
      </c>
      <c r="D59" s="13" t="s">
        <v>91</v>
      </c>
      <c r="E59" s="14">
        <v>68.2</v>
      </c>
      <c r="F59" s="15">
        <f t="shared" ref="F59:F61" si="19">SUM(E59*0.6)</f>
        <v>40.92</v>
      </c>
      <c r="G59" s="15">
        <v>69.6</v>
      </c>
      <c r="H59" s="15">
        <f t="shared" ref="H59:H61" si="20">G59*0.4</f>
        <v>27.84</v>
      </c>
      <c r="I59" s="15">
        <f t="shared" ref="I59:I61" si="21">SUM(F59+H59)</f>
        <v>68.76</v>
      </c>
      <c r="J59" s="10">
        <v>3</v>
      </c>
      <c r="K59" s="10" t="s">
        <v>14</v>
      </c>
    </row>
    <row r="60" s="1" customFormat="1" ht="30" customHeight="1" spans="1:11">
      <c r="A60" s="10">
        <v>58</v>
      </c>
      <c r="B60" s="11" t="s">
        <v>94</v>
      </c>
      <c r="C60" s="12">
        <v>24330504111</v>
      </c>
      <c r="D60" s="13" t="s">
        <v>91</v>
      </c>
      <c r="E60" s="14">
        <v>66.15</v>
      </c>
      <c r="F60" s="15">
        <f t="shared" si="19"/>
        <v>39.69</v>
      </c>
      <c r="G60" s="10">
        <v>70.08</v>
      </c>
      <c r="H60" s="15">
        <f t="shared" si="20"/>
        <v>28.032</v>
      </c>
      <c r="I60" s="15">
        <f t="shared" si="21"/>
        <v>67.722</v>
      </c>
      <c r="J60" s="10">
        <v>4</v>
      </c>
      <c r="K60" s="10"/>
    </row>
    <row r="61" s="1" customFormat="1" ht="30" customHeight="1" spans="1:11">
      <c r="A61" s="10">
        <v>59</v>
      </c>
      <c r="B61" s="11" t="s">
        <v>95</v>
      </c>
      <c r="C61" s="12">
        <v>24330504030</v>
      </c>
      <c r="D61" s="13" t="s">
        <v>91</v>
      </c>
      <c r="E61" s="14">
        <v>64.55</v>
      </c>
      <c r="F61" s="15">
        <f t="shared" si="19"/>
        <v>38.73</v>
      </c>
      <c r="G61" s="10">
        <v>71.46</v>
      </c>
      <c r="H61" s="15">
        <f t="shared" si="20"/>
        <v>28.584</v>
      </c>
      <c r="I61" s="15">
        <f t="shared" si="21"/>
        <v>67.314</v>
      </c>
      <c r="J61" s="10">
        <v>5</v>
      </c>
      <c r="K61" s="10"/>
    </row>
    <row r="62" s="1" customFormat="1" ht="30" customHeight="1" spans="1:11">
      <c r="A62" s="10">
        <v>60</v>
      </c>
      <c r="B62" s="11" t="s">
        <v>96</v>
      </c>
      <c r="C62" s="12">
        <v>24330504119</v>
      </c>
      <c r="D62" s="13" t="s">
        <v>91</v>
      </c>
      <c r="E62" s="14">
        <v>64.7</v>
      </c>
      <c r="F62" s="15">
        <f t="shared" ref="F62:F64" si="22">SUM(E62*0.6)</f>
        <v>38.82</v>
      </c>
      <c r="G62" s="15">
        <v>70.7</v>
      </c>
      <c r="H62" s="15">
        <f t="shared" ref="H62:H64" si="23">G62*0.4</f>
        <v>28.28</v>
      </c>
      <c r="I62" s="15">
        <f t="shared" ref="I62:I64" si="24">SUM(F62+H62)</f>
        <v>67.1</v>
      </c>
      <c r="J62" s="10">
        <v>6</v>
      </c>
      <c r="K62" s="10"/>
    </row>
    <row r="63" s="1" customFormat="1" ht="30" customHeight="1" spans="1:11">
      <c r="A63" s="10">
        <v>61</v>
      </c>
      <c r="B63" s="11" t="s">
        <v>97</v>
      </c>
      <c r="C63" s="12">
        <v>24330504616</v>
      </c>
      <c r="D63" s="13" t="s">
        <v>98</v>
      </c>
      <c r="E63" s="14">
        <v>74.4</v>
      </c>
      <c r="F63" s="15">
        <f t="shared" si="22"/>
        <v>44.64</v>
      </c>
      <c r="G63" s="10">
        <v>78.92</v>
      </c>
      <c r="H63" s="15">
        <f t="shared" si="23"/>
        <v>31.568</v>
      </c>
      <c r="I63" s="15">
        <f t="shared" si="24"/>
        <v>76.208</v>
      </c>
      <c r="J63" s="10">
        <v>1</v>
      </c>
      <c r="K63" s="10" t="s">
        <v>14</v>
      </c>
    </row>
    <row r="64" s="1" customFormat="1" ht="30" customHeight="1" spans="1:11">
      <c r="A64" s="10">
        <v>62</v>
      </c>
      <c r="B64" s="11" t="s">
        <v>99</v>
      </c>
      <c r="C64" s="12">
        <v>24330504712</v>
      </c>
      <c r="D64" s="13" t="s">
        <v>98</v>
      </c>
      <c r="E64" s="14">
        <v>68.6</v>
      </c>
      <c r="F64" s="15">
        <f t="shared" si="22"/>
        <v>41.16</v>
      </c>
      <c r="G64" s="15">
        <v>77.2</v>
      </c>
      <c r="H64" s="15">
        <f t="shared" si="23"/>
        <v>30.88</v>
      </c>
      <c r="I64" s="15">
        <f t="shared" si="24"/>
        <v>72.04</v>
      </c>
      <c r="J64" s="10">
        <v>2</v>
      </c>
      <c r="K64" s="10" t="s">
        <v>14</v>
      </c>
    </row>
    <row r="65" s="1" customFormat="1" ht="30" customHeight="1" spans="1:11">
      <c r="A65" s="10">
        <v>63</v>
      </c>
      <c r="B65" s="11" t="s">
        <v>100</v>
      </c>
      <c r="C65" s="12">
        <v>24330504330</v>
      </c>
      <c r="D65" s="13" t="s">
        <v>98</v>
      </c>
      <c r="E65" s="14">
        <v>69.35</v>
      </c>
      <c r="F65" s="15">
        <f t="shared" ref="F65:F71" si="25">SUM(E65*0.6)</f>
        <v>41.61</v>
      </c>
      <c r="G65" s="10">
        <v>73.76</v>
      </c>
      <c r="H65" s="15">
        <f t="shared" ref="H65:H68" si="26">G65*0.4</f>
        <v>29.504</v>
      </c>
      <c r="I65" s="15">
        <f t="shared" ref="I65:I68" si="27">SUM(F65+H65)</f>
        <v>71.114</v>
      </c>
      <c r="J65" s="10">
        <v>3</v>
      </c>
      <c r="K65" s="10" t="s">
        <v>14</v>
      </c>
    </row>
    <row r="66" s="1" customFormat="1" ht="30" customHeight="1" spans="1:11">
      <c r="A66" s="10">
        <v>64</v>
      </c>
      <c r="B66" s="11" t="s">
        <v>101</v>
      </c>
      <c r="C66" s="12">
        <v>24330504413</v>
      </c>
      <c r="D66" s="13" t="s">
        <v>98</v>
      </c>
      <c r="E66" s="14">
        <v>67.4</v>
      </c>
      <c r="F66" s="15">
        <f t="shared" si="25"/>
        <v>40.44</v>
      </c>
      <c r="G66" s="15">
        <v>73.3</v>
      </c>
      <c r="H66" s="15">
        <f t="shared" si="26"/>
        <v>29.32</v>
      </c>
      <c r="I66" s="15">
        <f t="shared" si="27"/>
        <v>69.76</v>
      </c>
      <c r="J66" s="10">
        <v>4</v>
      </c>
      <c r="K66" s="10"/>
    </row>
    <row r="67" s="1" customFormat="1" ht="30" customHeight="1" spans="1:11">
      <c r="A67" s="10">
        <v>65</v>
      </c>
      <c r="B67" s="11" t="s">
        <v>102</v>
      </c>
      <c r="C67" s="12">
        <v>24330504429</v>
      </c>
      <c r="D67" s="13" t="s">
        <v>98</v>
      </c>
      <c r="E67" s="14">
        <v>67.1</v>
      </c>
      <c r="F67" s="15">
        <f t="shared" si="25"/>
        <v>40.26</v>
      </c>
      <c r="G67" s="10">
        <v>71.98</v>
      </c>
      <c r="H67" s="15">
        <f t="shared" si="26"/>
        <v>28.792</v>
      </c>
      <c r="I67" s="15">
        <f t="shared" si="27"/>
        <v>69.052</v>
      </c>
      <c r="J67" s="10">
        <v>5</v>
      </c>
      <c r="K67" s="10"/>
    </row>
    <row r="68" s="1" customFormat="1" ht="30" customHeight="1" spans="1:11">
      <c r="A68" s="10">
        <v>66</v>
      </c>
      <c r="B68" s="11" t="s">
        <v>103</v>
      </c>
      <c r="C68" s="12">
        <v>24330504411</v>
      </c>
      <c r="D68" s="13" t="s">
        <v>98</v>
      </c>
      <c r="E68" s="14">
        <v>66.95</v>
      </c>
      <c r="F68" s="15">
        <f t="shared" si="25"/>
        <v>40.17</v>
      </c>
      <c r="G68" s="10">
        <v>71.04</v>
      </c>
      <c r="H68" s="15">
        <f t="shared" si="26"/>
        <v>28.416</v>
      </c>
      <c r="I68" s="15">
        <f t="shared" si="27"/>
        <v>68.586</v>
      </c>
      <c r="J68" s="10">
        <v>6</v>
      </c>
      <c r="K68" s="10"/>
    </row>
    <row r="69" s="1" customFormat="1" ht="30" customHeight="1" spans="1:11">
      <c r="A69" s="10">
        <v>67</v>
      </c>
      <c r="B69" s="11" t="s">
        <v>104</v>
      </c>
      <c r="C69" s="12">
        <v>14330503430</v>
      </c>
      <c r="D69" s="13" t="s">
        <v>105</v>
      </c>
      <c r="E69" s="14">
        <v>60.6</v>
      </c>
      <c r="F69" s="15">
        <f t="shared" si="25"/>
        <v>36.36</v>
      </c>
      <c r="G69" s="10">
        <v>74.12</v>
      </c>
      <c r="H69" s="15">
        <f t="shared" ref="H69:H84" si="28">G69*0.4</f>
        <v>29.648</v>
      </c>
      <c r="I69" s="15">
        <f t="shared" ref="I69:I88" si="29">SUM(F69+H69)</f>
        <v>66.008</v>
      </c>
      <c r="J69" s="10">
        <v>1</v>
      </c>
      <c r="K69" s="10" t="s">
        <v>14</v>
      </c>
    </row>
    <row r="70" s="1" customFormat="1" ht="30" customHeight="1" spans="1:11">
      <c r="A70" s="10">
        <v>68</v>
      </c>
      <c r="B70" s="11" t="s">
        <v>106</v>
      </c>
      <c r="C70" s="12">
        <v>14330503426</v>
      </c>
      <c r="D70" s="13" t="s">
        <v>105</v>
      </c>
      <c r="E70" s="14">
        <v>60</v>
      </c>
      <c r="F70" s="15">
        <f t="shared" si="25"/>
        <v>36</v>
      </c>
      <c r="G70" s="10">
        <v>72.16</v>
      </c>
      <c r="H70" s="15">
        <f t="shared" si="28"/>
        <v>28.864</v>
      </c>
      <c r="I70" s="15">
        <f t="shared" si="29"/>
        <v>64.864</v>
      </c>
      <c r="J70" s="10">
        <v>2</v>
      </c>
      <c r="K70" s="10"/>
    </row>
    <row r="71" s="1" customFormat="1" ht="30" customHeight="1" spans="1:11">
      <c r="A71" s="10">
        <v>69</v>
      </c>
      <c r="B71" s="11" t="s">
        <v>107</v>
      </c>
      <c r="C71" s="12">
        <v>14330503519</v>
      </c>
      <c r="D71" s="13" t="s">
        <v>108</v>
      </c>
      <c r="E71" s="14">
        <v>63.9</v>
      </c>
      <c r="F71" s="15">
        <f t="shared" si="25"/>
        <v>38.34</v>
      </c>
      <c r="G71" s="10">
        <v>72.64</v>
      </c>
      <c r="H71" s="15">
        <f t="shared" si="28"/>
        <v>29.056</v>
      </c>
      <c r="I71" s="15">
        <f t="shared" si="29"/>
        <v>67.396</v>
      </c>
      <c r="J71" s="10">
        <v>1</v>
      </c>
      <c r="K71" s="10" t="s">
        <v>14</v>
      </c>
    </row>
    <row r="72" s="1" customFormat="1" ht="30" customHeight="1" spans="1:11">
      <c r="A72" s="10">
        <v>70</v>
      </c>
      <c r="B72" s="11" t="s">
        <v>109</v>
      </c>
      <c r="C72" s="12">
        <v>14330503520</v>
      </c>
      <c r="D72" s="13" t="s">
        <v>108</v>
      </c>
      <c r="E72" s="14">
        <v>61.9</v>
      </c>
      <c r="F72" s="15">
        <f t="shared" ref="F72:F78" si="30">SUM(E72*0.6)</f>
        <v>37.14</v>
      </c>
      <c r="G72" s="15">
        <v>71.8</v>
      </c>
      <c r="H72" s="15">
        <f t="shared" si="28"/>
        <v>28.72</v>
      </c>
      <c r="I72" s="15">
        <f t="shared" si="29"/>
        <v>65.86</v>
      </c>
      <c r="J72" s="10">
        <v>2</v>
      </c>
      <c r="K72" s="10"/>
    </row>
    <row r="73" s="1" customFormat="1" ht="30" customHeight="1" spans="1:11">
      <c r="A73" s="10">
        <v>71</v>
      </c>
      <c r="B73" s="11" t="s">
        <v>110</v>
      </c>
      <c r="C73" s="12">
        <v>14330503614</v>
      </c>
      <c r="D73" s="13" t="s">
        <v>111</v>
      </c>
      <c r="E73" s="14">
        <v>70.35</v>
      </c>
      <c r="F73" s="15">
        <f t="shared" si="30"/>
        <v>42.21</v>
      </c>
      <c r="G73" s="15">
        <v>74.7</v>
      </c>
      <c r="H73" s="15">
        <f t="shared" si="28"/>
        <v>29.88</v>
      </c>
      <c r="I73" s="15">
        <f t="shared" si="29"/>
        <v>72.09</v>
      </c>
      <c r="J73" s="10">
        <v>1</v>
      </c>
      <c r="K73" s="10" t="s">
        <v>14</v>
      </c>
    </row>
    <row r="74" s="1" customFormat="1" ht="30" customHeight="1" spans="1:11">
      <c r="A74" s="10">
        <v>72</v>
      </c>
      <c r="B74" s="11" t="s">
        <v>112</v>
      </c>
      <c r="C74" s="12">
        <v>14330503618</v>
      </c>
      <c r="D74" s="13" t="s">
        <v>111</v>
      </c>
      <c r="E74" s="14">
        <v>67.05</v>
      </c>
      <c r="F74" s="15">
        <f t="shared" si="30"/>
        <v>40.23</v>
      </c>
      <c r="G74" s="10">
        <v>71.02</v>
      </c>
      <c r="H74" s="15">
        <f t="shared" si="28"/>
        <v>28.408</v>
      </c>
      <c r="I74" s="15">
        <f t="shared" si="29"/>
        <v>68.638</v>
      </c>
      <c r="J74" s="10">
        <v>2</v>
      </c>
      <c r="K74" s="10"/>
    </row>
    <row r="75" s="1" customFormat="1" ht="30" customHeight="1" spans="1:11">
      <c r="A75" s="10">
        <v>73</v>
      </c>
      <c r="B75" s="11" t="s">
        <v>113</v>
      </c>
      <c r="C75" s="12">
        <v>14330502511</v>
      </c>
      <c r="D75" s="13" t="s">
        <v>114</v>
      </c>
      <c r="E75" s="14">
        <v>73.4</v>
      </c>
      <c r="F75" s="15">
        <f t="shared" si="30"/>
        <v>44.04</v>
      </c>
      <c r="G75" s="10">
        <v>70.78</v>
      </c>
      <c r="H75" s="15">
        <f t="shared" si="28"/>
        <v>28.312</v>
      </c>
      <c r="I75" s="15">
        <f t="shared" si="29"/>
        <v>72.352</v>
      </c>
      <c r="J75" s="10">
        <v>1</v>
      </c>
      <c r="K75" s="10" t="s">
        <v>14</v>
      </c>
    </row>
    <row r="76" s="1" customFormat="1" ht="30" customHeight="1" spans="1:11">
      <c r="A76" s="10">
        <v>74</v>
      </c>
      <c r="B76" s="11" t="s">
        <v>115</v>
      </c>
      <c r="C76" s="12">
        <v>14330502509</v>
      </c>
      <c r="D76" s="13" t="s">
        <v>114</v>
      </c>
      <c r="E76" s="14">
        <v>68.65</v>
      </c>
      <c r="F76" s="15">
        <f t="shared" si="30"/>
        <v>41.19</v>
      </c>
      <c r="G76" s="10">
        <v>70.14</v>
      </c>
      <c r="H76" s="15">
        <f t="shared" si="28"/>
        <v>28.056</v>
      </c>
      <c r="I76" s="15">
        <f t="shared" si="29"/>
        <v>69.246</v>
      </c>
      <c r="J76" s="10">
        <v>2</v>
      </c>
      <c r="K76" s="10"/>
    </row>
    <row r="77" s="1" customFormat="1" ht="30" customHeight="1" spans="1:11">
      <c r="A77" s="10">
        <v>75</v>
      </c>
      <c r="B77" s="11" t="s">
        <v>116</v>
      </c>
      <c r="C77" s="12">
        <v>14330502519</v>
      </c>
      <c r="D77" s="13" t="s">
        <v>117</v>
      </c>
      <c r="E77" s="14">
        <v>57.9</v>
      </c>
      <c r="F77" s="15">
        <f t="shared" si="30"/>
        <v>34.74</v>
      </c>
      <c r="G77" s="10">
        <v>69.78</v>
      </c>
      <c r="H77" s="15">
        <f t="shared" si="28"/>
        <v>27.912</v>
      </c>
      <c r="I77" s="15">
        <f t="shared" si="29"/>
        <v>62.652</v>
      </c>
      <c r="J77" s="10">
        <v>1</v>
      </c>
      <c r="K77" s="10" t="s">
        <v>14</v>
      </c>
    </row>
    <row r="78" s="1" customFormat="1" ht="30" customHeight="1" spans="1:11">
      <c r="A78" s="10">
        <v>76</v>
      </c>
      <c r="B78" s="11" t="s">
        <v>118</v>
      </c>
      <c r="C78" s="12">
        <v>14330502525</v>
      </c>
      <c r="D78" s="13" t="s">
        <v>117</v>
      </c>
      <c r="E78" s="14">
        <v>55.95</v>
      </c>
      <c r="F78" s="15">
        <f t="shared" si="30"/>
        <v>33.57</v>
      </c>
      <c r="G78" s="10">
        <v>70.44</v>
      </c>
      <c r="H78" s="15">
        <f t="shared" si="28"/>
        <v>28.176</v>
      </c>
      <c r="I78" s="15">
        <f t="shared" si="29"/>
        <v>61.746</v>
      </c>
      <c r="J78" s="10">
        <v>2</v>
      </c>
      <c r="K78" s="10" t="s">
        <v>14</v>
      </c>
    </row>
    <row r="79" s="1" customFormat="1" ht="30" customHeight="1" spans="1:11">
      <c r="A79" s="10">
        <v>77</v>
      </c>
      <c r="B79" s="11" t="s">
        <v>119</v>
      </c>
      <c r="C79" s="12">
        <v>14330502524</v>
      </c>
      <c r="D79" s="13" t="s">
        <v>117</v>
      </c>
      <c r="E79" s="14">
        <v>52.9</v>
      </c>
      <c r="F79" s="15">
        <f t="shared" ref="F79:F84" si="31">SUM(E79*0.6)</f>
        <v>31.74</v>
      </c>
      <c r="G79" s="10">
        <v>70.84</v>
      </c>
      <c r="H79" s="15">
        <f t="shared" si="28"/>
        <v>28.336</v>
      </c>
      <c r="I79" s="15">
        <f t="shared" si="29"/>
        <v>60.076</v>
      </c>
      <c r="J79" s="10">
        <v>3</v>
      </c>
      <c r="K79" s="10"/>
    </row>
    <row r="80" s="1" customFormat="1" ht="30" customHeight="1" spans="1:11">
      <c r="A80" s="10">
        <v>78</v>
      </c>
      <c r="B80" s="11" t="s">
        <v>120</v>
      </c>
      <c r="C80" s="12">
        <v>14330502523</v>
      </c>
      <c r="D80" s="13" t="s">
        <v>117</v>
      </c>
      <c r="E80" s="14">
        <v>52.4</v>
      </c>
      <c r="F80" s="15">
        <f t="shared" si="31"/>
        <v>31.44</v>
      </c>
      <c r="G80" s="10">
        <v>71.36</v>
      </c>
      <c r="H80" s="15">
        <f t="shared" si="28"/>
        <v>28.544</v>
      </c>
      <c r="I80" s="15">
        <f t="shared" si="29"/>
        <v>59.984</v>
      </c>
      <c r="J80" s="10">
        <v>4</v>
      </c>
      <c r="K80" s="10"/>
    </row>
    <row r="81" s="1" customFormat="1" ht="30" customHeight="1" spans="1:11">
      <c r="A81" s="10">
        <v>79</v>
      </c>
      <c r="B81" s="11" t="s">
        <v>121</v>
      </c>
      <c r="C81" s="12">
        <v>14330502621</v>
      </c>
      <c r="D81" s="13" t="s">
        <v>122</v>
      </c>
      <c r="E81" s="14">
        <v>63.25</v>
      </c>
      <c r="F81" s="15">
        <f t="shared" si="31"/>
        <v>37.95</v>
      </c>
      <c r="G81" s="10">
        <v>70.52</v>
      </c>
      <c r="H81" s="15">
        <f t="shared" si="28"/>
        <v>28.208</v>
      </c>
      <c r="I81" s="15">
        <f t="shared" si="29"/>
        <v>66.158</v>
      </c>
      <c r="J81" s="10">
        <v>1</v>
      </c>
      <c r="K81" s="10" t="s">
        <v>14</v>
      </c>
    </row>
    <row r="82" s="1" customFormat="1" ht="30" customHeight="1" spans="1:11">
      <c r="A82" s="10">
        <v>80</v>
      </c>
      <c r="B82" s="11" t="s">
        <v>123</v>
      </c>
      <c r="C82" s="12">
        <v>14330502614</v>
      </c>
      <c r="D82" s="13" t="s">
        <v>122</v>
      </c>
      <c r="E82" s="14">
        <v>61.9</v>
      </c>
      <c r="F82" s="15">
        <f t="shared" si="31"/>
        <v>37.14</v>
      </c>
      <c r="G82" s="10">
        <v>70.54</v>
      </c>
      <c r="H82" s="15">
        <f t="shared" si="28"/>
        <v>28.216</v>
      </c>
      <c r="I82" s="15">
        <f t="shared" si="29"/>
        <v>65.356</v>
      </c>
      <c r="J82" s="10">
        <v>2</v>
      </c>
      <c r="K82" s="10" t="s">
        <v>14</v>
      </c>
    </row>
    <row r="83" s="1" customFormat="1" ht="30" customHeight="1" spans="1:11">
      <c r="A83" s="10">
        <v>81</v>
      </c>
      <c r="B83" s="11" t="s">
        <v>124</v>
      </c>
      <c r="C83" s="12">
        <v>14330502526</v>
      </c>
      <c r="D83" s="13" t="s">
        <v>122</v>
      </c>
      <c r="E83" s="14">
        <v>58.9</v>
      </c>
      <c r="F83" s="15">
        <f t="shared" si="31"/>
        <v>35.34</v>
      </c>
      <c r="G83" s="10">
        <v>70.38</v>
      </c>
      <c r="H83" s="15">
        <f t="shared" si="28"/>
        <v>28.152</v>
      </c>
      <c r="I83" s="15">
        <f t="shared" si="29"/>
        <v>63.492</v>
      </c>
      <c r="J83" s="10">
        <v>3</v>
      </c>
      <c r="K83" s="10"/>
    </row>
    <row r="84" s="1" customFormat="1" ht="30" customHeight="1" spans="1:11">
      <c r="A84" s="10">
        <v>82</v>
      </c>
      <c r="B84" s="11" t="s">
        <v>125</v>
      </c>
      <c r="C84" s="12">
        <v>14330502613</v>
      </c>
      <c r="D84" s="13" t="s">
        <v>122</v>
      </c>
      <c r="E84" s="14">
        <v>58.95</v>
      </c>
      <c r="F84" s="15">
        <f t="shared" si="31"/>
        <v>35.37</v>
      </c>
      <c r="G84" s="10">
        <v>69.48</v>
      </c>
      <c r="H84" s="15">
        <f t="shared" si="28"/>
        <v>27.792</v>
      </c>
      <c r="I84" s="15">
        <f t="shared" si="29"/>
        <v>63.162</v>
      </c>
      <c r="J84" s="10">
        <v>4</v>
      </c>
      <c r="K84" s="10"/>
    </row>
    <row r="85" s="1" customFormat="1" ht="30" customHeight="1" spans="1:11">
      <c r="A85" s="10">
        <v>83</v>
      </c>
      <c r="B85" s="11" t="s">
        <v>126</v>
      </c>
      <c r="C85" s="12">
        <v>14330502628</v>
      </c>
      <c r="D85" s="13" t="s">
        <v>127</v>
      </c>
      <c r="E85" s="14">
        <v>68.5</v>
      </c>
      <c r="F85" s="15">
        <f t="shared" ref="F85:F95" si="32">SUM(E85*0.6)</f>
        <v>41.1</v>
      </c>
      <c r="G85" s="15">
        <v>71.9</v>
      </c>
      <c r="H85" s="15">
        <f t="shared" ref="H85:H92" si="33">G85*0.4</f>
        <v>28.76</v>
      </c>
      <c r="I85" s="15">
        <f t="shared" si="29"/>
        <v>69.86</v>
      </c>
      <c r="J85" s="10">
        <v>1</v>
      </c>
      <c r="K85" s="10" t="s">
        <v>14</v>
      </c>
    </row>
    <row r="86" s="1" customFormat="1" ht="30" customHeight="1" spans="1:11">
      <c r="A86" s="10">
        <v>84</v>
      </c>
      <c r="B86" s="11" t="s">
        <v>128</v>
      </c>
      <c r="C86" s="12">
        <v>14330502625</v>
      </c>
      <c r="D86" s="13" t="s">
        <v>127</v>
      </c>
      <c r="E86" s="14">
        <v>64.05</v>
      </c>
      <c r="F86" s="15">
        <f t="shared" si="32"/>
        <v>38.43</v>
      </c>
      <c r="G86" s="10">
        <v>72.34</v>
      </c>
      <c r="H86" s="15">
        <f t="shared" si="33"/>
        <v>28.936</v>
      </c>
      <c r="I86" s="15">
        <f t="shared" si="29"/>
        <v>67.366</v>
      </c>
      <c r="J86" s="10">
        <v>2</v>
      </c>
      <c r="K86" s="10"/>
    </row>
    <row r="87" s="1" customFormat="1" ht="30" customHeight="1" spans="1:11">
      <c r="A87" s="10">
        <v>85</v>
      </c>
      <c r="B87" s="11" t="s">
        <v>129</v>
      </c>
      <c r="C87" s="12">
        <v>14330502718</v>
      </c>
      <c r="D87" s="13" t="s">
        <v>130</v>
      </c>
      <c r="E87" s="14">
        <v>60.7</v>
      </c>
      <c r="F87" s="15">
        <f t="shared" si="32"/>
        <v>36.42</v>
      </c>
      <c r="G87" s="10">
        <v>72.04</v>
      </c>
      <c r="H87" s="15">
        <f t="shared" si="33"/>
        <v>28.816</v>
      </c>
      <c r="I87" s="15">
        <f t="shared" si="29"/>
        <v>65.236</v>
      </c>
      <c r="J87" s="10">
        <v>1</v>
      </c>
      <c r="K87" s="10" t="s">
        <v>14</v>
      </c>
    </row>
    <row r="88" s="1" customFormat="1" ht="30" customHeight="1" spans="1:11">
      <c r="A88" s="10">
        <v>86</v>
      </c>
      <c r="B88" s="11" t="s">
        <v>131</v>
      </c>
      <c r="C88" s="12">
        <v>14330502713</v>
      </c>
      <c r="D88" s="13" t="s">
        <v>130</v>
      </c>
      <c r="E88" s="14">
        <v>56.9</v>
      </c>
      <c r="F88" s="15">
        <f t="shared" si="32"/>
        <v>34.14</v>
      </c>
      <c r="G88" s="10">
        <v>69.54</v>
      </c>
      <c r="H88" s="15">
        <f t="shared" si="33"/>
        <v>27.816</v>
      </c>
      <c r="I88" s="15">
        <f t="shared" si="29"/>
        <v>61.956</v>
      </c>
      <c r="J88" s="10">
        <v>2</v>
      </c>
      <c r="K88" s="10"/>
    </row>
    <row r="89" s="1" customFormat="1" ht="30" customHeight="1" spans="1:11">
      <c r="A89" s="10">
        <v>87</v>
      </c>
      <c r="B89" s="11" t="s">
        <v>132</v>
      </c>
      <c r="C89" s="12">
        <v>14330502728</v>
      </c>
      <c r="D89" s="13" t="s">
        <v>133</v>
      </c>
      <c r="E89" s="14">
        <v>64.3</v>
      </c>
      <c r="F89" s="15">
        <f t="shared" si="32"/>
        <v>38.58</v>
      </c>
      <c r="G89" s="10">
        <v>73.12</v>
      </c>
      <c r="H89" s="15">
        <f t="shared" si="33"/>
        <v>29.248</v>
      </c>
      <c r="I89" s="15">
        <f t="shared" ref="I89:I97" si="34">SUM(F89+H89)</f>
        <v>67.828</v>
      </c>
      <c r="J89" s="10">
        <v>1</v>
      </c>
      <c r="K89" s="10" t="s">
        <v>14</v>
      </c>
    </row>
    <row r="90" s="1" customFormat="1" ht="30" customHeight="1" spans="1:11">
      <c r="A90" s="10">
        <v>88</v>
      </c>
      <c r="B90" s="11" t="s">
        <v>134</v>
      </c>
      <c r="C90" s="12">
        <v>14330502724</v>
      </c>
      <c r="D90" s="13" t="s">
        <v>133</v>
      </c>
      <c r="E90" s="14">
        <v>60.8</v>
      </c>
      <c r="F90" s="15">
        <f t="shared" si="32"/>
        <v>36.48</v>
      </c>
      <c r="G90" s="10">
        <v>74.56</v>
      </c>
      <c r="H90" s="15">
        <f t="shared" si="33"/>
        <v>29.824</v>
      </c>
      <c r="I90" s="15">
        <f t="shared" si="34"/>
        <v>66.304</v>
      </c>
      <c r="J90" s="10">
        <v>2</v>
      </c>
      <c r="K90" s="10" t="s">
        <v>14</v>
      </c>
    </row>
    <row r="91" s="1" customFormat="1" ht="30" customHeight="1" spans="1:11">
      <c r="A91" s="10">
        <v>89</v>
      </c>
      <c r="B91" s="11" t="s">
        <v>135</v>
      </c>
      <c r="C91" s="12">
        <v>14330502723</v>
      </c>
      <c r="D91" s="13" t="s">
        <v>133</v>
      </c>
      <c r="E91" s="14">
        <v>59.95</v>
      </c>
      <c r="F91" s="15">
        <f t="shared" si="32"/>
        <v>35.97</v>
      </c>
      <c r="G91" s="10">
        <v>75.68</v>
      </c>
      <c r="H91" s="15">
        <f t="shared" si="33"/>
        <v>30.272</v>
      </c>
      <c r="I91" s="15">
        <f t="shared" si="34"/>
        <v>66.242</v>
      </c>
      <c r="J91" s="10">
        <v>3</v>
      </c>
      <c r="K91" s="10"/>
    </row>
    <row r="92" s="1" customFormat="1" ht="30" customHeight="1" spans="1:11">
      <c r="A92" s="10">
        <v>90</v>
      </c>
      <c r="B92" s="11" t="s">
        <v>136</v>
      </c>
      <c r="C92" s="12">
        <v>14330502719</v>
      </c>
      <c r="D92" s="13" t="s">
        <v>133</v>
      </c>
      <c r="E92" s="14">
        <v>61.15</v>
      </c>
      <c r="F92" s="15">
        <f t="shared" si="32"/>
        <v>36.69</v>
      </c>
      <c r="G92" s="15">
        <v>72</v>
      </c>
      <c r="H92" s="15">
        <f t="shared" si="33"/>
        <v>28.8</v>
      </c>
      <c r="I92" s="15">
        <f t="shared" si="34"/>
        <v>65.49</v>
      </c>
      <c r="J92" s="10">
        <v>4</v>
      </c>
      <c r="K92" s="10"/>
    </row>
    <row r="93" s="1" customFormat="1" ht="30" customHeight="1" spans="1:11">
      <c r="A93" s="10">
        <v>91</v>
      </c>
      <c r="B93" s="11" t="s">
        <v>137</v>
      </c>
      <c r="C93" s="12">
        <v>14330502905</v>
      </c>
      <c r="D93" s="13" t="s">
        <v>138</v>
      </c>
      <c r="E93" s="14">
        <v>70.8</v>
      </c>
      <c r="F93" s="15">
        <f t="shared" si="32"/>
        <v>42.48</v>
      </c>
      <c r="G93" s="10">
        <v>75.52</v>
      </c>
      <c r="H93" s="15">
        <f t="shared" ref="H93:H122" si="35">G93*0.4</f>
        <v>30.208</v>
      </c>
      <c r="I93" s="15">
        <f t="shared" si="34"/>
        <v>72.688</v>
      </c>
      <c r="J93" s="10">
        <v>1</v>
      </c>
      <c r="K93" s="10" t="s">
        <v>14</v>
      </c>
    </row>
    <row r="94" s="1" customFormat="1" ht="30" customHeight="1" spans="1:11">
      <c r="A94" s="10">
        <v>92</v>
      </c>
      <c r="B94" s="11" t="s">
        <v>139</v>
      </c>
      <c r="C94" s="12">
        <v>14330502803</v>
      </c>
      <c r="D94" s="13" t="s">
        <v>138</v>
      </c>
      <c r="E94" s="14">
        <v>66</v>
      </c>
      <c r="F94" s="15">
        <f t="shared" si="32"/>
        <v>39.6</v>
      </c>
      <c r="G94" s="10">
        <v>70.98</v>
      </c>
      <c r="H94" s="15">
        <f t="shared" si="35"/>
        <v>28.392</v>
      </c>
      <c r="I94" s="15">
        <f t="shared" si="34"/>
        <v>67.992</v>
      </c>
      <c r="J94" s="10">
        <v>2</v>
      </c>
      <c r="K94" s="10"/>
    </row>
    <row r="95" s="1" customFormat="1" ht="30" customHeight="1" spans="1:11">
      <c r="A95" s="10">
        <v>93</v>
      </c>
      <c r="B95" s="11" t="s">
        <v>140</v>
      </c>
      <c r="C95" s="12">
        <v>14330503408</v>
      </c>
      <c r="D95" s="13" t="s">
        <v>141</v>
      </c>
      <c r="E95" s="14">
        <v>55.1</v>
      </c>
      <c r="F95" s="15">
        <f t="shared" si="32"/>
        <v>33.06</v>
      </c>
      <c r="G95" s="10">
        <v>68.62</v>
      </c>
      <c r="H95" s="15">
        <f t="shared" si="35"/>
        <v>27.448</v>
      </c>
      <c r="I95" s="15">
        <f t="shared" si="34"/>
        <v>60.508</v>
      </c>
      <c r="J95" s="10">
        <v>1</v>
      </c>
      <c r="K95" s="10" t="s">
        <v>14</v>
      </c>
    </row>
    <row r="96" s="1" customFormat="1" ht="30" customHeight="1" spans="1:11">
      <c r="A96" s="10">
        <v>94</v>
      </c>
      <c r="B96" s="11" t="s">
        <v>142</v>
      </c>
      <c r="C96" s="12">
        <v>14330503405</v>
      </c>
      <c r="D96" s="13" t="s">
        <v>141</v>
      </c>
      <c r="E96" s="14">
        <v>53.05</v>
      </c>
      <c r="F96" s="15">
        <f t="shared" ref="F96:F104" si="36">SUM(E96*0.6)</f>
        <v>31.83</v>
      </c>
      <c r="G96" s="10">
        <v>70.56</v>
      </c>
      <c r="H96" s="15">
        <f t="shared" si="35"/>
        <v>28.224</v>
      </c>
      <c r="I96" s="15">
        <f t="shared" si="34"/>
        <v>60.054</v>
      </c>
      <c r="J96" s="10">
        <v>2</v>
      </c>
      <c r="K96" s="10"/>
    </row>
    <row r="97" s="1" customFormat="1" ht="30" customHeight="1" spans="1:11">
      <c r="A97" s="10">
        <v>95</v>
      </c>
      <c r="B97" s="11" t="s">
        <v>143</v>
      </c>
      <c r="C97" s="12">
        <v>14330501927</v>
      </c>
      <c r="D97" s="13" t="s">
        <v>144</v>
      </c>
      <c r="E97" s="14">
        <v>69.65</v>
      </c>
      <c r="F97" s="15">
        <f t="shared" si="36"/>
        <v>41.79</v>
      </c>
      <c r="G97" s="15">
        <v>77</v>
      </c>
      <c r="H97" s="15">
        <f t="shared" si="35"/>
        <v>30.8</v>
      </c>
      <c r="I97" s="15">
        <f t="shared" si="34"/>
        <v>72.59</v>
      </c>
      <c r="J97" s="10">
        <v>1</v>
      </c>
      <c r="K97" s="10" t="s">
        <v>14</v>
      </c>
    </row>
    <row r="98" s="1" customFormat="1" ht="30" customHeight="1" spans="1:11">
      <c r="A98" s="10">
        <v>96</v>
      </c>
      <c r="B98" s="11" t="s">
        <v>145</v>
      </c>
      <c r="C98" s="12">
        <v>14330502028</v>
      </c>
      <c r="D98" s="13" t="s">
        <v>144</v>
      </c>
      <c r="E98" s="14">
        <v>68.8</v>
      </c>
      <c r="F98" s="15">
        <f t="shared" si="36"/>
        <v>41.28</v>
      </c>
      <c r="G98" s="10">
        <v>71.92</v>
      </c>
      <c r="H98" s="15">
        <f t="shared" si="35"/>
        <v>28.768</v>
      </c>
      <c r="I98" s="15">
        <f t="shared" ref="I98:I122" si="37">SUM(F98+H98)</f>
        <v>70.048</v>
      </c>
      <c r="J98" s="10">
        <v>2</v>
      </c>
      <c r="K98" s="10"/>
    </row>
    <row r="99" s="1" customFormat="1" ht="30" customHeight="1" spans="1:11">
      <c r="A99" s="10">
        <v>97</v>
      </c>
      <c r="B99" s="11" t="s">
        <v>146</v>
      </c>
      <c r="C99" s="12">
        <v>14330501012</v>
      </c>
      <c r="D99" s="13" t="s">
        <v>147</v>
      </c>
      <c r="E99" s="14">
        <v>65.65</v>
      </c>
      <c r="F99" s="15">
        <f t="shared" si="36"/>
        <v>39.39</v>
      </c>
      <c r="G99" s="10">
        <v>68.54</v>
      </c>
      <c r="H99" s="15">
        <f t="shared" si="35"/>
        <v>27.416</v>
      </c>
      <c r="I99" s="15">
        <f t="shared" si="37"/>
        <v>66.806</v>
      </c>
      <c r="J99" s="10">
        <v>1</v>
      </c>
      <c r="K99" s="10" t="s">
        <v>14</v>
      </c>
    </row>
    <row r="100" s="1" customFormat="1" ht="30" customHeight="1" spans="1:11">
      <c r="A100" s="10">
        <v>98</v>
      </c>
      <c r="B100" s="11" t="s">
        <v>148</v>
      </c>
      <c r="C100" s="12">
        <v>14330501008</v>
      </c>
      <c r="D100" s="13" t="s">
        <v>147</v>
      </c>
      <c r="E100" s="14">
        <v>61.35</v>
      </c>
      <c r="F100" s="15">
        <f t="shared" si="36"/>
        <v>36.81</v>
      </c>
      <c r="G100" s="15">
        <v>73.7</v>
      </c>
      <c r="H100" s="15">
        <f t="shared" si="35"/>
        <v>29.48</v>
      </c>
      <c r="I100" s="15">
        <f t="shared" si="37"/>
        <v>66.29</v>
      </c>
      <c r="J100" s="10">
        <v>2</v>
      </c>
      <c r="K100" s="10"/>
    </row>
    <row r="101" s="1" customFormat="1" ht="30" customHeight="1" spans="1:11">
      <c r="A101" s="10">
        <v>99</v>
      </c>
      <c r="B101" s="11" t="s">
        <v>149</v>
      </c>
      <c r="C101" s="12">
        <v>14330501016</v>
      </c>
      <c r="D101" s="13" t="s">
        <v>150</v>
      </c>
      <c r="E101" s="14">
        <v>66.35</v>
      </c>
      <c r="F101" s="15">
        <f t="shared" si="36"/>
        <v>39.81</v>
      </c>
      <c r="G101" s="15">
        <v>73.4</v>
      </c>
      <c r="H101" s="15">
        <f t="shared" si="35"/>
        <v>29.36</v>
      </c>
      <c r="I101" s="15">
        <f t="shared" si="37"/>
        <v>69.17</v>
      </c>
      <c r="J101" s="10">
        <v>1</v>
      </c>
      <c r="K101" s="10" t="s">
        <v>14</v>
      </c>
    </row>
    <row r="102" s="1" customFormat="1" ht="30" customHeight="1" spans="1:11">
      <c r="A102" s="10">
        <v>100</v>
      </c>
      <c r="B102" s="11" t="s">
        <v>151</v>
      </c>
      <c r="C102" s="12">
        <v>14330501019</v>
      </c>
      <c r="D102" s="13" t="s">
        <v>150</v>
      </c>
      <c r="E102" s="14">
        <v>60.1</v>
      </c>
      <c r="F102" s="15">
        <f t="shared" si="36"/>
        <v>36.06</v>
      </c>
      <c r="G102" s="15">
        <v>68.8</v>
      </c>
      <c r="H102" s="15">
        <f t="shared" si="35"/>
        <v>27.52</v>
      </c>
      <c r="I102" s="15">
        <f t="shared" si="37"/>
        <v>63.58</v>
      </c>
      <c r="J102" s="10">
        <v>2</v>
      </c>
      <c r="K102" s="10"/>
    </row>
    <row r="103" s="1" customFormat="1" ht="30" customHeight="1" spans="1:11">
      <c r="A103" s="10">
        <v>101</v>
      </c>
      <c r="B103" s="11" t="s">
        <v>152</v>
      </c>
      <c r="C103" s="12">
        <v>14330501325</v>
      </c>
      <c r="D103" s="13" t="s">
        <v>153</v>
      </c>
      <c r="E103" s="14">
        <v>64</v>
      </c>
      <c r="F103" s="15">
        <f t="shared" si="36"/>
        <v>38.4</v>
      </c>
      <c r="G103" s="10">
        <v>71.22</v>
      </c>
      <c r="H103" s="15">
        <f t="shared" si="35"/>
        <v>28.488</v>
      </c>
      <c r="I103" s="15">
        <f t="shared" si="37"/>
        <v>66.888</v>
      </c>
      <c r="J103" s="10">
        <v>1</v>
      </c>
      <c r="K103" s="10" t="s">
        <v>14</v>
      </c>
    </row>
    <row r="104" s="1" customFormat="1" ht="30" customHeight="1" spans="1:11">
      <c r="A104" s="10">
        <v>102</v>
      </c>
      <c r="B104" s="11" t="s">
        <v>154</v>
      </c>
      <c r="C104" s="12">
        <v>14330501314</v>
      </c>
      <c r="D104" s="13" t="s">
        <v>153</v>
      </c>
      <c r="E104" s="14">
        <v>64.85</v>
      </c>
      <c r="F104" s="15">
        <f t="shared" si="36"/>
        <v>38.91</v>
      </c>
      <c r="G104" s="10">
        <v>68.66</v>
      </c>
      <c r="H104" s="15">
        <f t="shared" si="35"/>
        <v>27.464</v>
      </c>
      <c r="I104" s="15">
        <f t="shared" si="37"/>
        <v>66.374</v>
      </c>
      <c r="J104" s="10">
        <v>2</v>
      </c>
      <c r="K104" s="10"/>
    </row>
    <row r="105" s="1" customFormat="1" ht="30" customHeight="1" spans="1:11">
      <c r="A105" s="10">
        <v>103</v>
      </c>
      <c r="B105" s="11" t="s">
        <v>155</v>
      </c>
      <c r="C105" s="12">
        <v>14330503322</v>
      </c>
      <c r="D105" s="13" t="s">
        <v>156</v>
      </c>
      <c r="E105" s="14">
        <v>70.4</v>
      </c>
      <c r="F105" s="15">
        <f t="shared" ref="F105:F111" si="38">SUM(E105*0.6)</f>
        <v>42.24</v>
      </c>
      <c r="G105" s="10">
        <v>70.02</v>
      </c>
      <c r="H105" s="15">
        <f t="shared" si="35"/>
        <v>28.008</v>
      </c>
      <c r="I105" s="15">
        <f t="shared" si="37"/>
        <v>70.248</v>
      </c>
      <c r="J105" s="10">
        <v>1</v>
      </c>
      <c r="K105" s="10" t="s">
        <v>14</v>
      </c>
    </row>
    <row r="106" s="1" customFormat="1" ht="30" customHeight="1" spans="1:11">
      <c r="A106" s="10">
        <v>104</v>
      </c>
      <c r="B106" s="11" t="s">
        <v>157</v>
      </c>
      <c r="C106" s="12">
        <v>14330503327</v>
      </c>
      <c r="D106" s="13" t="s">
        <v>156</v>
      </c>
      <c r="E106" s="14">
        <v>64.8</v>
      </c>
      <c r="F106" s="15">
        <f t="shared" si="38"/>
        <v>38.88</v>
      </c>
      <c r="G106" s="15">
        <v>73.6</v>
      </c>
      <c r="H106" s="15">
        <f t="shared" si="35"/>
        <v>29.44</v>
      </c>
      <c r="I106" s="15">
        <f t="shared" si="37"/>
        <v>68.32</v>
      </c>
      <c r="J106" s="10">
        <v>2</v>
      </c>
      <c r="K106" s="10"/>
    </row>
    <row r="107" s="1" customFormat="1" ht="30" customHeight="1" spans="1:11">
      <c r="A107" s="10">
        <v>105</v>
      </c>
      <c r="B107" s="11" t="s">
        <v>158</v>
      </c>
      <c r="C107" s="12">
        <v>14330501420</v>
      </c>
      <c r="D107" s="13" t="s">
        <v>159</v>
      </c>
      <c r="E107" s="14">
        <v>66.4</v>
      </c>
      <c r="F107" s="15">
        <f t="shared" si="38"/>
        <v>39.84</v>
      </c>
      <c r="G107" s="10">
        <v>71.56</v>
      </c>
      <c r="H107" s="15">
        <f t="shared" si="35"/>
        <v>28.624</v>
      </c>
      <c r="I107" s="15">
        <f t="shared" si="37"/>
        <v>68.464</v>
      </c>
      <c r="J107" s="10">
        <v>1</v>
      </c>
      <c r="K107" s="10" t="s">
        <v>14</v>
      </c>
    </row>
    <row r="108" s="1" customFormat="1" ht="30" customHeight="1" spans="1:11">
      <c r="A108" s="10">
        <v>106</v>
      </c>
      <c r="B108" s="11" t="s">
        <v>160</v>
      </c>
      <c r="C108" s="12">
        <v>14330501401</v>
      </c>
      <c r="D108" s="13" t="s">
        <v>159</v>
      </c>
      <c r="E108" s="15">
        <v>65.6</v>
      </c>
      <c r="F108" s="15">
        <f t="shared" si="38"/>
        <v>39.36</v>
      </c>
      <c r="G108" s="10">
        <v>71.94</v>
      </c>
      <c r="H108" s="15">
        <f t="shared" si="35"/>
        <v>28.776</v>
      </c>
      <c r="I108" s="15">
        <f t="shared" si="37"/>
        <v>68.136</v>
      </c>
      <c r="J108" s="10">
        <v>2</v>
      </c>
      <c r="K108" s="10"/>
    </row>
    <row r="109" s="1" customFormat="1" ht="30" customHeight="1" spans="1:11">
      <c r="A109" s="10">
        <v>107</v>
      </c>
      <c r="B109" s="11" t="s">
        <v>161</v>
      </c>
      <c r="C109" s="12">
        <v>14330500411</v>
      </c>
      <c r="D109" s="13" t="s">
        <v>162</v>
      </c>
      <c r="E109" s="14">
        <v>70.45</v>
      </c>
      <c r="F109" s="15">
        <f t="shared" si="38"/>
        <v>42.27</v>
      </c>
      <c r="G109" s="10">
        <v>70.08</v>
      </c>
      <c r="H109" s="15">
        <f t="shared" si="35"/>
        <v>28.032</v>
      </c>
      <c r="I109" s="15">
        <f t="shared" si="37"/>
        <v>70.302</v>
      </c>
      <c r="J109" s="10">
        <v>1</v>
      </c>
      <c r="K109" s="10" t="s">
        <v>14</v>
      </c>
    </row>
    <row r="110" s="1" customFormat="1" ht="30" customHeight="1" spans="1:11">
      <c r="A110" s="10">
        <v>108</v>
      </c>
      <c r="B110" s="11" t="s">
        <v>163</v>
      </c>
      <c r="C110" s="12">
        <v>14330500409</v>
      </c>
      <c r="D110" s="13" t="s">
        <v>162</v>
      </c>
      <c r="E110" s="14">
        <v>70.1</v>
      </c>
      <c r="F110" s="15">
        <f t="shared" si="38"/>
        <v>42.06</v>
      </c>
      <c r="G110" s="10">
        <v>70.22</v>
      </c>
      <c r="H110" s="15">
        <f t="shared" si="35"/>
        <v>28.088</v>
      </c>
      <c r="I110" s="15">
        <f t="shared" si="37"/>
        <v>70.148</v>
      </c>
      <c r="J110" s="10">
        <v>2</v>
      </c>
      <c r="K110" s="10"/>
    </row>
    <row r="111" s="1" customFormat="1" ht="30" customHeight="1" spans="1:11">
      <c r="A111" s="10">
        <v>109</v>
      </c>
      <c r="B111" s="11" t="s">
        <v>164</v>
      </c>
      <c r="C111" s="12">
        <v>14330500507</v>
      </c>
      <c r="D111" s="13" t="s">
        <v>165</v>
      </c>
      <c r="E111" s="14">
        <v>70.4</v>
      </c>
      <c r="F111" s="15">
        <f t="shared" si="38"/>
        <v>42.24</v>
      </c>
      <c r="G111" s="10">
        <v>71.92</v>
      </c>
      <c r="H111" s="15">
        <f t="shared" si="35"/>
        <v>28.768</v>
      </c>
      <c r="I111" s="15">
        <f t="shared" si="37"/>
        <v>71.008</v>
      </c>
      <c r="J111" s="10">
        <v>1</v>
      </c>
      <c r="K111" s="10" t="s">
        <v>14</v>
      </c>
    </row>
    <row r="112" s="1" customFormat="1" ht="30" customHeight="1" spans="1:11">
      <c r="A112" s="10">
        <v>110</v>
      </c>
      <c r="B112" s="11" t="s">
        <v>166</v>
      </c>
      <c r="C112" s="12">
        <v>14330500501</v>
      </c>
      <c r="D112" s="13" t="s">
        <v>165</v>
      </c>
      <c r="E112" s="14">
        <v>62.45</v>
      </c>
      <c r="F112" s="15">
        <f t="shared" ref="F112:F131" si="39">SUM(E112*0.6)</f>
        <v>37.47</v>
      </c>
      <c r="G112" s="10">
        <v>70.32</v>
      </c>
      <c r="H112" s="15">
        <f t="shared" si="35"/>
        <v>28.128</v>
      </c>
      <c r="I112" s="15">
        <f t="shared" si="37"/>
        <v>65.598</v>
      </c>
      <c r="J112" s="10">
        <v>2</v>
      </c>
      <c r="K112" s="10"/>
    </row>
    <row r="113" s="1" customFormat="1" ht="30" customHeight="1" spans="1:11">
      <c r="A113" s="10">
        <v>111</v>
      </c>
      <c r="B113" s="11" t="s">
        <v>167</v>
      </c>
      <c r="C113" s="12">
        <v>14330503029</v>
      </c>
      <c r="D113" s="13" t="s">
        <v>168</v>
      </c>
      <c r="E113" s="14">
        <v>63.5</v>
      </c>
      <c r="F113" s="15">
        <f t="shared" si="39"/>
        <v>38.1</v>
      </c>
      <c r="G113" s="10">
        <v>69.46</v>
      </c>
      <c r="H113" s="15">
        <f t="shared" si="35"/>
        <v>27.784</v>
      </c>
      <c r="I113" s="15">
        <f t="shared" si="37"/>
        <v>65.884</v>
      </c>
      <c r="J113" s="10">
        <v>1</v>
      </c>
      <c r="K113" s="10" t="s">
        <v>14</v>
      </c>
    </row>
    <row r="114" s="1" customFormat="1" ht="30" customHeight="1" spans="1:11">
      <c r="A114" s="10">
        <v>112</v>
      </c>
      <c r="B114" s="11" t="s">
        <v>169</v>
      </c>
      <c r="C114" s="12">
        <v>14330503019</v>
      </c>
      <c r="D114" s="13" t="s">
        <v>168</v>
      </c>
      <c r="E114" s="14">
        <v>62.75</v>
      </c>
      <c r="F114" s="15">
        <f t="shared" si="39"/>
        <v>37.65</v>
      </c>
      <c r="G114" s="10">
        <v>69.92</v>
      </c>
      <c r="H114" s="15">
        <f t="shared" si="35"/>
        <v>27.968</v>
      </c>
      <c r="I114" s="15">
        <f t="shared" si="37"/>
        <v>65.618</v>
      </c>
      <c r="J114" s="10">
        <v>2</v>
      </c>
      <c r="K114" s="10"/>
    </row>
    <row r="115" s="1" customFormat="1" ht="30" customHeight="1" spans="1:11">
      <c r="A115" s="10">
        <v>113</v>
      </c>
      <c r="B115" s="11" t="s">
        <v>170</v>
      </c>
      <c r="C115" s="12">
        <v>14330500524</v>
      </c>
      <c r="D115" s="13" t="s">
        <v>171</v>
      </c>
      <c r="E115" s="14">
        <v>76.3</v>
      </c>
      <c r="F115" s="15">
        <f t="shared" si="39"/>
        <v>45.78</v>
      </c>
      <c r="G115" s="15">
        <v>69.6</v>
      </c>
      <c r="H115" s="15">
        <f t="shared" si="35"/>
        <v>27.84</v>
      </c>
      <c r="I115" s="15">
        <f t="shared" si="37"/>
        <v>73.62</v>
      </c>
      <c r="J115" s="10">
        <v>1</v>
      </c>
      <c r="K115" s="10" t="s">
        <v>14</v>
      </c>
    </row>
    <row r="116" s="1" customFormat="1" ht="30" customHeight="1" spans="1:11">
      <c r="A116" s="10">
        <v>114</v>
      </c>
      <c r="B116" s="11" t="s">
        <v>172</v>
      </c>
      <c r="C116" s="12">
        <v>14330500520</v>
      </c>
      <c r="D116" s="13" t="s">
        <v>171</v>
      </c>
      <c r="E116" s="14">
        <v>61.75</v>
      </c>
      <c r="F116" s="15">
        <f t="shared" si="39"/>
        <v>37.05</v>
      </c>
      <c r="G116" s="10">
        <v>67.84</v>
      </c>
      <c r="H116" s="15">
        <f t="shared" si="35"/>
        <v>27.136</v>
      </c>
      <c r="I116" s="15">
        <f t="shared" si="37"/>
        <v>64.186</v>
      </c>
      <c r="J116" s="10">
        <v>2</v>
      </c>
      <c r="K116" s="10"/>
    </row>
    <row r="117" s="1" customFormat="1" ht="30" customHeight="1" spans="1:11">
      <c r="A117" s="10">
        <v>115</v>
      </c>
      <c r="B117" s="11" t="s">
        <v>173</v>
      </c>
      <c r="C117" s="12">
        <v>14330500608</v>
      </c>
      <c r="D117" s="13" t="s">
        <v>174</v>
      </c>
      <c r="E117" s="14">
        <v>52.05</v>
      </c>
      <c r="F117" s="15">
        <f t="shared" si="39"/>
        <v>31.23</v>
      </c>
      <c r="G117" s="10">
        <v>69.54</v>
      </c>
      <c r="H117" s="15">
        <f t="shared" si="35"/>
        <v>27.816</v>
      </c>
      <c r="I117" s="15">
        <f t="shared" si="37"/>
        <v>59.046</v>
      </c>
      <c r="J117" s="10">
        <v>1</v>
      </c>
      <c r="K117" s="10" t="s">
        <v>14</v>
      </c>
    </row>
    <row r="118" s="1" customFormat="1" ht="30" customHeight="1" spans="1:11">
      <c r="A118" s="10">
        <v>116</v>
      </c>
      <c r="B118" s="11" t="s">
        <v>175</v>
      </c>
      <c r="C118" s="12">
        <v>14330500610</v>
      </c>
      <c r="D118" s="13" t="s">
        <v>174</v>
      </c>
      <c r="E118" s="14">
        <v>50.5</v>
      </c>
      <c r="F118" s="15">
        <f t="shared" si="39"/>
        <v>30.3</v>
      </c>
      <c r="G118" s="10">
        <v>69.56</v>
      </c>
      <c r="H118" s="15">
        <f t="shared" si="35"/>
        <v>27.824</v>
      </c>
      <c r="I118" s="15">
        <f t="shared" si="37"/>
        <v>58.124</v>
      </c>
      <c r="J118" s="10">
        <v>2</v>
      </c>
      <c r="K118" s="10"/>
    </row>
    <row r="119" s="1" customFormat="1" ht="30" customHeight="1" spans="1:11">
      <c r="A119" s="10">
        <v>117</v>
      </c>
      <c r="B119" s="11" t="s">
        <v>176</v>
      </c>
      <c r="C119" s="12">
        <v>14330500615</v>
      </c>
      <c r="D119" s="13" t="s">
        <v>177</v>
      </c>
      <c r="E119" s="14">
        <v>55.15</v>
      </c>
      <c r="F119" s="15">
        <f t="shared" si="39"/>
        <v>33.09</v>
      </c>
      <c r="G119" s="10">
        <v>70.64</v>
      </c>
      <c r="H119" s="15">
        <f t="shared" si="35"/>
        <v>28.256</v>
      </c>
      <c r="I119" s="15">
        <f t="shared" si="37"/>
        <v>61.346</v>
      </c>
      <c r="J119" s="10">
        <v>1</v>
      </c>
      <c r="K119" s="10" t="s">
        <v>14</v>
      </c>
    </row>
    <row r="120" s="1" customFormat="1" ht="30" customHeight="1" spans="1:11">
      <c r="A120" s="10">
        <v>118</v>
      </c>
      <c r="B120" s="11" t="s">
        <v>178</v>
      </c>
      <c r="C120" s="12">
        <v>14330500613</v>
      </c>
      <c r="D120" s="13" t="s">
        <v>177</v>
      </c>
      <c r="E120" s="15">
        <v>43.8</v>
      </c>
      <c r="F120" s="15">
        <f t="shared" si="39"/>
        <v>26.28</v>
      </c>
      <c r="G120" s="15">
        <v>0</v>
      </c>
      <c r="H120" s="15">
        <f t="shared" si="35"/>
        <v>0</v>
      </c>
      <c r="I120" s="15">
        <f t="shared" si="37"/>
        <v>26.28</v>
      </c>
      <c r="J120" s="10">
        <v>2</v>
      </c>
      <c r="K120" s="10" t="s">
        <v>43</v>
      </c>
    </row>
    <row r="121" s="1" customFormat="1" ht="30" customHeight="1" spans="1:11">
      <c r="A121" s="10">
        <v>119</v>
      </c>
      <c r="B121" s="11" t="s">
        <v>179</v>
      </c>
      <c r="C121" s="12">
        <v>14330500620</v>
      </c>
      <c r="D121" s="13" t="s">
        <v>180</v>
      </c>
      <c r="E121" s="14">
        <v>73.8</v>
      </c>
      <c r="F121" s="15">
        <f t="shared" si="39"/>
        <v>44.28</v>
      </c>
      <c r="G121" s="10">
        <v>71.94</v>
      </c>
      <c r="H121" s="15">
        <f t="shared" si="35"/>
        <v>28.776</v>
      </c>
      <c r="I121" s="15">
        <f t="shared" si="37"/>
        <v>73.056</v>
      </c>
      <c r="J121" s="10">
        <v>1</v>
      </c>
      <c r="K121" s="10" t="s">
        <v>14</v>
      </c>
    </row>
    <row r="122" s="1" customFormat="1" ht="30" customHeight="1" spans="1:11">
      <c r="A122" s="10">
        <v>120</v>
      </c>
      <c r="B122" s="11" t="s">
        <v>181</v>
      </c>
      <c r="C122" s="12">
        <v>14330500619</v>
      </c>
      <c r="D122" s="13" t="s">
        <v>180</v>
      </c>
      <c r="E122" s="15">
        <v>45.4</v>
      </c>
      <c r="F122" s="15">
        <f t="shared" si="39"/>
        <v>27.24</v>
      </c>
      <c r="G122" s="15">
        <v>0</v>
      </c>
      <c r="H122" s="15">
        <f t="shared" si="35"/>
        <v>0</v>
      </c>
      <c r="I122" s="15">
        <f t="shared" si="37"/>
        <v>27.24</v>
      </c>
      <c r="J122" s="10">
        <v>2</v>
      </c>
      <c r="K122" s="10" t="s">
        <v>43</v>
      </c>
    </row>
    <row r="123" s="1" customFormat="1" ht="30" customHeight="1" spans="1:11">
      <c r="A123" s="23"/>
      <c r="B123" s="24"/>
      <c r="C123" s="24"/>
      <c r="D123" s="24"/>
      <c r="E123" s="24"/>
      <c r="F123" s="24"/>
      <c r="G123" s="24"/>
      <c r="H123" s="24"/>
      <c r="I123" s="24"/>
      <c r="J123" s="24"/>
      <c r="K123" s="28"/>
    </row>
    <row r="124" s="1" customFormat="1" ht="43" customHeight="1" spans="1:11">
      <c r="A124" s="7" t="s">
        <v>1</v>
      </c>
      <c r="B124" s="7" t="s">
        <v>2</v>
      </c>
      <c r="C124" s="8" t="s">
        <v>3</v>
      </c>
      <c r="D124" s="7" t="s">
        <v>4</v>
      </c>
      <c r="E124" s="7" t="s">
        <v>5</v>
      </c>
      <c r="F124" s="7" t="s">
        <v>182</v>
      </c>
      <c r="G124" s="7" t="s">
        <v>183</v>
      </c>
      <c r="H124" s="9" t="s">
        <v>184</v>
      </c>
      <c r="I124" s="9" t="s">
        <v>9</v>
      </c>
      <c r="J124" s="22" t="s">
        <v>10</v>
      </c>
      <c r="K124" s="7" t="s">
        <v>11</v>
      </c>
    </row>
    <row r="125" s="1" customFormat="1" ht="30" customHeight="1" spans="1:11">
      <c r="A125" s="10">
        <v>1</v>
      </c>
      <c r="B125" s="11" t="s">
        <v>185</v>
      </c>
      <c r="C125" s="12">
        <v>14330503419</v>
      </c>
      <c r="D125" s="13" t="s">
        <v>186</v>
      </c>
      <c r="E125" s="14">
        <v>72.35</v>
      </c>
      <c r="F125" s="15">
        <f>SUM(E125*0.4)</f>
        <v>28.94</v>
      </c>
      <c r="G125" s="10">
        <v>72.72</v>
      </c>
      <c r="H125" s="15">
        <f>G125*0.6</f>
        <v>43.632</v>
      </c>
      <c r="I125" s="15">
        <f t="shared" ref="I125:I133" si="40">SUM(F125+H125)</f>
        <v>72.572</v>
      </c>
      <c r="J125" s="10">
        <v>1</v>
      </c>
      <c r="K125" s="10" t="s">
        <v>14</v>
      </c>
    </row>
    <row r="126" s="1" customFormat="1" ht="30" customHeight="1" spans="1:11">
      <c r="A126" s="10">
        <v>2</v>
      </c>
      <c r="B126" s="11" t="s">
        <v>187</v>
      </c>
      <c r="C126" s="12">
        <v>14330503416</v>
      </c>
      <c r="D126" s="13" t="s">
        <v>186</v>
      </c>
      <c r="E126" s="14">
        <v>67.8</v>
      </c>
      <c r="F126" s="15">
        <f t="shared" ref="F126:F131" si="41">SUM(E126*0.4)</f>
        <v>27.12</v>
      </c>
      <c r="G126" s="15">
        <v>71.1</v>
      </c>
      <c r="H126" s="15">
        <f t="shared" ref="H126:H131" si="42">G126*0.6</f>
        <v>42.66</v>
      </c>
      <c r="I126" s="15">
        <f t="shared" si="40"/>
        <v>69.78</v>
      </c>
      <c r="J126" s="10">
        <v>2</v>
      </c>
      <c r="K126" s="10"/>
    </row>
    <row r="127" s="1" customFormat="1" ht="30" customHeight="1" spans="1:11">
      <c r="A127" s="10">
        <v>3</v>
      </c>
      <c r="B127" s="25" t="s">
        <v>188</v>
      </c>
      <c r="C127" s="25" t="s">
        <v>189</v>
      </c>
      <c r="D127" s="26" t="s">
        <v>190</v>
      </c>
      <c r="E127" s="27">
        <v>81</v>
      </c>
      <c r="F127" s="15">
        <f t="shared" si="41"/>
        <v>32.4</v>
      </c>
      <c r="G127" s="10">
        <v>79.66</v>
      </c>
      <c r="H127" s="15">
        <f t="shared" si="42"/>
        <v>47.796</v>
      </c>
      <c r="I127" s="15">
        <f t="shared" si="40"/>
        <v>80.196</v>
      </c>
      <c r="J127" s="10">
        <v>1</v>
      </c>
      <c r="K127" s="10" t="s">
        <v>14</v>
      </c>
    </row>
    <row r="128" s="1" customFormat="1" ht="30" customHeight="1" spans="1:11">
      <c r="A128" s="10">
        <v>4</v>
      </c>
      <c r="B128" s="25" t="s">
        <v>191</v>
      </c>
      <c r="C128" s="25" t="s">
        <v>192</v>
      </c>
      <c r="D128" s="26" t="s">
        <v>190</v>
      </c>
      <c r="E128" s="27">
        <v>77.55</v>
      </c>
      <c r="F128" s="15">
        <f t="shared" si="41"/>
        <v>31.02</v>
      </c>
      <c r="G128" s="10">
        <v>80.33</v>
      </c>
      <c r="H128" s="15">
        <f t="shared" si="42"/>
        <v>48.198</v>
      </c>
      <c r="I128" s="15">
        <f t="shared" si="40"/>
        <v>79.218</v>
      </c>
      <c r="J128" s="10">
        <v>2</v>
      </c>
      <c r="K128" s="10"/>
    </row>
    <row r="129" s="1" customFormat="1" ht="30" customHeight="1" spans="1:11">
      <c r="A129" s="10">
        <v>5</v>
      </c>
      <c r="B129" s="25" t="s">
        <v>193</v>
      </c>
      <c r="C129" s="25" t="s">
        <v>194</v>
      </c>
      <c r="D129" s="26" t="s">
        <v>195</v>
      </c>
      <c r="E129" s="27">
        <v>85</v>
      </c>
      <c r="F129" s="15">
        <f t="shared" si="41"/>
        <v>34</v>
      </c>
      <c r="G129" s="10">
        <v>84.01</v>
      </c>
      <c r="H129" s="15">
        <f t="shared" si="42"/>
        <v>50.406</v>
      </c>
      <c r="I129" s="15">
        <f t="shared" si="40"/>
        <v>84.406</v>
      </c>
      <c r="J129" s="10">
        <v>1</v>
      </c>
      <c r="K129" s="10" t="s">
        <v>14</v>
      </c>
    </row>
    <row r="130" s="1" customFormat="1" ht="30" customHeight="1" spans="1:11">
      <c r="A130" s="10">
        <v>6</v>
      </c>
      <c r="B130" s="25" t="s">
        <v>196</v>
      </c>
      <c r="C130" s="25" t="s">
        <v>197</v>
      </c>
      <c r="D130" s="29" t="s">
        <v>195</v>
      </c>
      <c r="E130" s="27">
        <v>81.15</v>
      </c>
      <c r="F130" s="15">
        <f t="shared" si="41"/>
        <v>32.46</v>
      </c>
      <c r="G130" s="10">
        <v>86.33</v>
      </c>
      <c r="H130" s="15">
        <f t="shared" si="42"/>
        <v>51.798</v>
      </c>
      <c r="I130" s="15">
        <f t="shared" si="40"/>
        <v>84.258</v>
      </c>
      <c r="J130" s="10">
        <v>2</v>
      </c>
      <c r="K130" s="10" t="s">
        <v>14</v>
      </c>
    </row>
    <row r="131" s="1" customFormat="1" ht="30" customHeight="1" spans="1:11">
      <c r="A131" s="10">
        <v>7</v>
      </c>
      <c r="B131" s="25" t="s">
        <v>198</v>
      </c>
      <c r="C131" s="25" t="s">
        <v>199</v>
      </c>
      <c r="D131" s="29" t="s">
        <v>195</v>
      </c>
      <c r="E131" s="27">
        <v>83.15</v>
      </c>
      <c r="F131" s="15">
        <f t="shared" si="41"/>
        <v>33.26</v>
      </c>
      <c r="G131" s="10">
        <v>83.67</v>
      </c>
      <c r="H131" s="15">
        <f t="shared" si="42"/>
        <v>50.202</v>
      </c>
      <c r="I131" s="15">
        <f t="shared" si="40"/>
        <v>83.462</v>
      </c>
      <c r="J131" s="10">
        <v>3</v>
      </c>
      <c r="K131" s="10" t="s">
        <v>14</v>
      </c>
    </row>
    <row r="132" s="1" customFormat="1" ht="30" customHeight="1" spans="1:11">
      <c r="A132" s="10">
        <v>8</v>
      </c>
      <c r="B132" s="25" t="s">
        <v>200</v>
      </c>
      <c r="C132" s="25" t="s">
        <v>201</v>
      </c>
      <c r="D132" s="29" t="s">
        <v>195</v>
      </c>
      <c r="E132" s="27">
        <v>82.6</v>
      </c>
      <c r="F132" s="15">
        <f t="shared" ref="F132:F141" si="43">SUM(E132*0.4)</f>
        <v>33.04</v>
      </c>
      <c r="G132" s="10">
        <v>83.14</v>
      </c>
      <c r="H132" s="15">
        <f t="shared" ref="H132:H138" si="44">G132*0.6</f>
        <v>49.884</v>
      </c>
      <c r="I132" s="15">
        <f t="shared" si="40"/>
        <v>82.924</v>
      </c>
      <c r="J132" s="10">
        <v>4</v>
      </c>
      <c r="K132" s="10"/>
    </row>
    <row r="133" s="1" customFormat="1" ht="30" customHeight="1" spans="1:11">
      <c r="A133" s="10">
        <v>9</v>
      </c>
      <c r="B133" s="25" t="s">
        <v>202</v>
      </c>
      <c r="C133" s="25" t="s">
        <v>203</v>
      </c>
      <c r="D133" s="29" t="s">
        <v>195</v>
      </c>
      <c r="E133" s="15">
        <v>80.8</v>
      </c>
      <c r="F133" s="15">
        <f t="shared" si="43"/>
        <v>32.32</v>
      </c>
      <c r="G133" s="10">
        <v>65.34</v>
      </c>
      <c r="H133" s="15">
        <f t="shared" si="44"/>
        <v>39.204</v>
      </c>
      <c r="I133" s="15">
        <f t="shared" si="40"/>
        <v>71.524</v>
      </c>
      <c r="J133" s="10">
        <v>5</v>
      </c>
      <c r="K133" s="10"/>
    </row>
    <row r="134" s="1" customFormat="1" ht="30" customHeight="1" spans="1:11">
      <c r="A134" s="10">
        <v>10</v>
      </c>
      <c r="B134" s="25" t="s">
        <v>204</v>
      </c>
      <c r="C134" s="25" t="s">
        <v>205</v>
      </c>
      <c r="D134" s="26" t="s">
        <v>195</v>
      </c>
      <c r="E134" s="27">
        <v>84.6</v>
      </c>
      <c r="F134" s="15">
        <f t="shared" si="43"/>
        <v>33.84</v>
      </c>
      <c r="G134" s="10">
        <v>57.34</v>
      </c>
      <c r="H134" s="15">
        <f t="shared" si="44"/>
        <v>34.404</v>
      </c>
      <c r="I134" s="15">
        <f t="shared" ref="I134:I138" si="45">SUM(F134+H134)</f>
        <v>68.244</v>
      </c>
      <c r="J134" s="10">
        <v>6</v>
      </c>
      <c r="K134" s="10"/>
    </row>
    <row r="135" s="1" customFormat="1" ht="30" customHeight="1" spans="1:11">
      <c r="A135" s="10">
        <v>11</v>
      </c>
      <c r="B135" s="25" t="s">
        <v>206</v>
      </c>
      <c r="C135" s="25" t="s">
        <v>207</v>
      </c>
      <c r="D135" s="29" t="s">
        <v>208</v>
      </c>
      <c r="E135" s="27">
        <v>83.25</v>
      </c>
      <c r="F135" s="15">
        <f t="shared" si="43"/>
        <v>33.3</v>
      </c>
      <c r="G135" s="10">
        <v>85.99</v>
      </c>
      <c r="H135" s="15">
        <f t="shared" si="44"/>
        <v>51.594</v>
      </c>
      <c r="I135" s="15">
        <f t="shared" si="45"/>
        <v>84.894</v>
      </c>
      <c r="J135" s="10">
        <v>1</v>
      </c>
      <c r="K135" s="10" t="s">
        <v>14</v>
      </c>
    </row>
    <row r="136" s="1" customFormat="1" ht="30" customHeight="1" spans="1:11">
      <c r="A136" s="10">
        <v>12</v>
      </c>
      <c r="B136" s="25" t="s">
        <v>209</v>
      </c>
      <c r="C136" s="25" t="s">
        <v>210</v>
      </c>
      <c r="D136" s="29" t="s">
        <v>208</v>
      </c>
      <c r="E136" s="27">
        <v>70.3</v>
      </c>
      <c r="F136" s="15">
        <f t="shared" si="43"/>
        <v>28.12</v>
      </c>
      <c r="G136" s="10">
        <v>80.67</v>
      </c>
      <c r="H136" s="15">
        <f t="shared" si="44"/>
        <v>48.402</v>
      </c>
      <c r="I136" s="15">
        <f t="shared" si="45"/>
        <v>76.522</v>
      </c>
      <c r="J136" s="10">
        <v>2</v>
      </c>
      <c r="K136" s="10" t="s">
        <v>14</v>
      </c>
    </row>
    <row r="137" s="1" customFormat="1" ht="30" customHeight="1" spans="1:11">
      <c r="A137" s="10">
        <v>13</v>
      </c>
      <c r="B137" s="25" t="s">
        <v>211</v>
      </c>
      <c r="C137" s="25" t="s">
        <v>212</v>
      </c>
      <c r="D137" s="29" t="s">
        <v>208</v>
      </c>
      <c r="E137" s="27">
        <v>73.9</v>
      </c>
      <c r="F137" s="15">
        <f t="shared" si="43"/>
        <v>29.56</v>
      </c>
      <c r="G137" s="10">
        <v>63.01</v>
      </c>
      <c r="H137" s="15">
        <f t="shared" si="44"/>
        <v>37.806</v>
      </c>
      <c r="I137" s="15">
        <f t="shared" si="45"/>
        <v>67.366</v>
      </c>
      <c r="J137" s="10">
        <v>3</v>
      </c>
      <c r="K137" s="10" t="s">
        <v>14</v>
      </c>
    </row>
    <row r="138" s="1" customFormat="1" ht="30" customHeight="1" spans="1:11">
      <c r="A138" s="10">
        <v>14</v>
      </c>
      <c r="B138" s="25" t="s">
        <v>213</v>
      </c>
      <c r="C138" s="25" t="s">
        <v>214</v>
      </c>
      <c r="D138" s="29" t="s">
        <v>208</v>
      </c>
      <c r="E138" s="27">
        <v>75.65</v>
      </c>
      <c r="F138" s="15">
        <f t="shared" si="43"/>
        <v>30.26</v>
      </c>
      <c r="G138" s="10">
        <v>59.66</v>
      </c>
      <c r="H138" s="15">
        <f t="shared" si="44"/>
        <v>35.796</v>
      </c>
      <c r="I138" s="15">
        <f t="shared" si="45"/>
        <v>66.056</v>
      </c>
      <c r="J138" s="10">
        <v>4</v>
      </c>
      <c r="K138" s="10" t="s">
        <v>14</v>
      </c>
    </row>
    <row r="139" s="1" customFormat="1" ht="30" customHeight="1" spans="1:11">
      <c r="A139" s="10">
        <v>15</v>
      </c>
      <c r="B139" s="25" t="s">
        <v>215</v>
      </c>
      <c r="C139" s="25" t="s">
        <v>216</v>
      </c>
      <c r="D139" s="29" t="s">
        <v>208</v>
      </c>
      <c r="E139" s="27">
        <v>78.7</v>
      </c>
      <c r="F139" s="15">
        <f t="shared" si="43"/>
        <v>31.48</v>
      </c>
      <c r="G139" s="10">
        <v>42.33</v>
      </c>
      <c r="H139" s="15">
        <f t="shared" ref="H139:H156" si="46">G139*0.6</f>
        <v>25.398</v>
      </c>
      <c r="I139" s="15">
        <f t="shared" ref="I139:I141" si="47">SUM(F139+H139)</f>
        <v>56.878</v>
      </c>
      <c r="J139" s="10">
        <v>5</v>
      </c>
      <c r="K139" s="10"/>
    </row>
    <row r="140" s="1" customFormat="1" ht="30" customHeight="1" spans="1:11">
      <c r="A140" s="10">
        <v>16</v>
      </c>
      <c r="B140" s="25" t="s">
        <v>217</v>
      </c>
      <c r="C140" s="25" t="s">
        <v>218</v>
      </c>
      <c r="D140" s="29" t="s">
        <v>208</v>
      </c>
      <c r="E140" s="27">
        <v>69.6</v>
      </c>
      <c r="F140" s="15">
        <f t="shared" si="43"/>
        <v>27.84</v>
      </c>
      <c r="G140" s="10">
        <v>46.34</v>
      </c>
      <c r="H140" s="15">
        <f t="shared" si="46"/>
        <v>27.804</v>
      </c>
      <c r="I140" s="15">
        <f t="shared" si="47"/>
        <v>55.644</v>
      </c>
      <c r="J140" s="10">
        <v>6</v>
      </c>
      <c r="K140" s="10"/>
    </row>
    <row r="141" s="1" customFormat="1" ht="30" customHeight="1" spans="1:11">
      <c r="A141" s="10">
        <v>17</v>
      </c>
      <c r="B141" s="25" t="s">
        <v>219</v>
      </c>
      <c r="C141" s="25" t="s">
        <v>220</v>
      </c>
      <c r="D141" s="29" t="s">
        <v>208</v>
      </c>
      <c r="E141" s="27">
        <v>70.45</v>
      </c>
      <c r="F141" s="15">
        <f t="shared" si="43"/>
        <v>28.18</v>
      </c>
      <c r="G141" s="10">
        <v>38.69</v>
      </c>
      <c r="H141" s="15">
        <f t="shared" si="46"/>
        <v>23.214</v>
      </c>
      <c r="I141" s="15">
        <f t="shared" si="47"/>
        <v>51.394</v>
      </c>
      <c r="J141" s="10">
        <v>7</v>
      </c>
      <c r="K141" s="10"/>
    </row>
    <row r="142" s="1" customFormat="1" ht="30" customHeight="1" spans="1:11">
      <c r="A142" s="10">
        <v>18</v>
      </c>
      <c r="B142" s="25" t="s">
        <v>221</v>
      </c>
      <c r="C142" s="25" t="s">
        <v>222</v>
      </c>
      <c r="D142" s="29" t="s">
        <v>208</v>
      </c>
      <c r="E142" s="27">
        <v>73.55</v>
      </c>
      <c r="F142" s="15">
        <f t="shared" ref="F142:F156" si="48">SUM(E142*0.4)</f>
        <v>29.42</v>
      </c>
      <c r="G142" s="15">
        <v>0</v>
      </c>
      <c r="H142" s="15">
        <f t="shared" si="46"/>
        <v>0</v>
      </c>
      <c r="I142" s="15">
        <f t="shared" ref="I142:I148" si="49">SUM(F142+H142)</f>
        <v>29.42</v>
      </c>
      <c r="J142" s="10">
        <v>8</v>
      </c>
      <c r="K142" s="10" t="s">
        <v>43</v>
      </c>
    </row>
    <row r="143" s="1" customFormat="1" ht="30" customHeight="1" spans="1:11">
      <c r="A143" s="10">
        <v>19</v>
      </c>
      <c r="B143" s="25" t="s">
        <v>223</v>
      </c>
      <c r="C143" s="25" t="s">
        <v>224</v>
      </c>
      <c r="D143" s="29" t="s">
        <v>225</v>
      </c>
      <c r="E143" s="27">
        <v>82.35</v>
      </c>
      <c r="F143" s="15">
        <f t="shared" si="48"/>
        <v>32.94</v>
      </c>
      <c r="G143" s="15">
        <v>73.5</v>
      </c>
      <c r="H143" s="15">
        <f t="shared" si="46"/>
        <v>44.1</v>
      </c>
      <c r="I143" s="15">
        <f t="shared" si="49"/>
        <v>77.04</v>
      </c>
      <c r="J143" s="10">
        <v>1</v>
      </c>
      <c r="K143" s="10" t="s">
        <v>14</v>
      </c>
    </row>
    <row r="144" s="1" customFormat="1" ht="30" customHeight="1" spans="1:11">
      <c r="A144" s="10">
        <v>20</v>
      </c>
      <c r="B144" s="25" t="s">
        <v>226</v>
      </c>
      <c r="C144" s="25" t="s">
        <v>227</v>
      </c>
      <c r="D144" s="29" t="s">
        <v>225</v>
      </c>
      <c r="E144" s="27">
        <v>80.85</v>
      </c>
      <c r="F144" s="15">
        <f t="shared" si="48"/>
        <v>32.34</v>
      </c>
      <c r="G144" s="10">
        <v>56.51</v>
      </c>
      <c r="H144" s="15">
        <f t="shared" si="46"/>
        <v>33.906</v>
      </c>
      <c r="I144" s="15">
        <f t="shared" si="49"/>
        <v>66.246</v>
      </c>
      <c r="J144" s="10">
        <v>2</v>
      </c>
      <c r="K144" s="10"/>
    </row>
    <row r="145" s="1" customFormat="1" ht="30" customHeight="1" spans="1:11">
      <c r="A145" s="10">
        <v>21</v>
      </c>
      <c r="B145" s="25" t="s">
        <v>228</v>
      </c>
      <c r="C145" s="25" t="s">
        <v>229</v>
      </c>
      <c r="D145" s="29" t="s">
        <v>230</v>
      </c>
      <c r="E145" s="27">
        <v>85.3</v>
      </c>
      <c r="F145" s="15">
        <f t="shared" si="48"/>
        <v>34.12</v>
      </c>
      <c r="G145" s="10">
        <v>90.33</v>
      </c>
      <c r="H145" s="15">
        <f t="shared" si="46"/>
        <v>54.198</v>
      </c>
      <c r="I145" s="15">
        <f t="shared" si="49"/>
        <v>88.318</v>
      </c>
      <c r="J145" s="10">
        <v>1</v>
      </c>
      <c r="K145" s="10" t="s">
        <v>14</v>
      </c>
    </row>
    <row r="146" s="1" customFormat="1" ht="30" customHeight="1" spans="1:11">
      <c r="A146" s="10">
        <v>22</v>
      </c>
      <c r="B146" s="25" t="s">
        <v>231</v>
      </c>
      <c r="C146" s="25" t="s">
        <v>232</v>
      </c>
      <c r="D146" s="29" t="s">
        <v>230</v>
      </c>
      <c r="E146" s="27">
        <v>76.3</v>
      </c>
      <c r="F146" s="15">
        <f t="shared" si="48"/>
        <v>30.52</v>
      </c>
      <c r="G146" s="10">
        <v>86.84</v>
      </c>
      <c r="H146" s="15">
        <f t="shared" si="46"/>
        <v>52.104</v>
      </c>
      <c r="I146" s="15">
        <f t="shared" si="49"/>
        <v>82.624</v>
      </c>
      <c r="J146" s="10">
        <v>2</v>
      </c>
      <c r="K146" s="10" t="s">
        <v>14</v>
      </c>
    </row>
    <row r="147" s="1" customFormat="1" ht="30" customHeight="1" spans="1:11">
      <c r="A147" s="10">
        <v>23</v>
      </c>
      <c r="B147" s="25" t="s">
        <v>233</v>
      </c>
      <c r="C147" s="25" t="s">
        <v>234</v>
      </c>
      <c r="D147" s="29" t="s">
        <v>230</v>
      </c>
      <c r="E147" s="10">
        <v>73.95</v>
      </c>
      <c r="F147" s="15">
        <f t="shared" si="48"/>
        <v>29.58</v>
      </c>
      <c r="G147" s="15">
        <v>83.5</v>
      </c>
      <c r="H147" s="15">
        <f t="shared" si="46"/>
        <v>50.1</v>
      </c>
      <c r="I147" s="15">
        <f t="shared" si="49"/>
        <v>79.68</v>
      </c>
      <c r="J147" s="10">
        <v>3</v>
      </c>
      <c r="K147" s="10" t="s">
        <v>14</v>
      </c>
    </row>
    <row r="148" s="1" customFormat="1" ht="30" customHeight="1" spans="1:11">
      <c r="A148" s="10">
        <v>24</v>
      </c>
      <c r="B148" s="25" t="s">
        <v>235</v>
      </c>
      <c r="C148" s="25" t="s">
        <v>236</v>
      </c>
      <c r="D148" s="29" t="s">
        <v>230</v>
      </c>
      <c r="E148" s="27">
        <v>82.85</v>
      </c>
      <c r="F148" s="15">
        <f t="shared" si="48"/>
        <v>33.14</v>
      </c>
      <c r="G148" s="15">
        <v>72.5</v>
      </c>
      <c r="H148" s="15">
        <f t="shared" si="46"/>
        <v>43.5</v>
      </c>
      <c r="I148" s="15">
        <f t="shared" si="49"/>
        <v>76.64</v>
      </c>
      <c r="J148" s="10">
        <v>4</v>
      </c>
      <c r="K148" s="10" t="s">
        <v>14</v>
      </c>
    </row>
    <row r="149" s="1" customFormat="1" ht="30" customHeight="1" spans="1:11">
      <c r="A149" s="10">
        <v>25</v>
      </c>
      <c r="B149" s="25" t="s">
        <v>237</v>
      </c>
      <c r="C149" s="25" t="s">
        <v>238</v>
      </c>
      <c r="D149" s="29" t="s">
        <v>230</v>
      </c>
      <c r="E149" s="27">
        <v>80.05</v>
      </c>
      <c r="F149" s="15">
        <f t="shared" si="48"/>
        <v>32.02</v>
      </c>
      <c r="G149" s="10">
        <v>65.83</v>
      </c>
      <c r="H149" s="15">
        <f t="shared" si="46"/>
        <v>39.498</v>
      </c>
      <c r="I149" s="15">
        <f t="shared" ref="I149:I156" si="50">SUM(F149+H149)</f>
        <v>71.518</v>
      </c>
      <c r="J149" s="10">
        <v>5</v>
      </c>
      <c r="K149" s="10"/>
    </row>
    <row r="150" s="1" customFormat="1" ht="30" customHeight="1" spans="1:11">
      <c r="A150" s="10">
        <v>26</v>
      </c>
      <c r="B150" s="25" t="s">
        <v>239</v>
      </c>
      <c r="C150" s="25" t="s">
        <v>240</v>
      </c>
      <c r="D150" s="29" t="s">
        <v>230</v>
      </c>
      <c r="E150" s="27">
        <v>75.55</v>
      </c>
      <c r="F150" s="15">
        <f t="shared" si="48"/>
        <v>30.22</v>
      </c>
      <c r="G150" s="10">
        <v>65.16</v>
      </c>
      <c r="H150" s="15">
        <f t="shared" si="46"/>
        <v>39.096</v>
      </c>
      <c r="I150" s="15">
        <f t="shared" si="50"/>
        <v>69.316</v>
      </c>
      <c r="J150" s="10">
        <v>6</v>
      </c>
      <c r="K150" s="10"/>
    </row>
    <row r="151" s="1" customFormat="1" ht="30" customHeight="1" spans="1:11">
      <c r="A151" s="10">
        <v>27</v>
      </c>
      <c r="B151" s="25" t="s">
        <v>241</v>
      </c>
      <c r="C151" s="25" t="s">
        <v>242</v>
      </c>
      <c r="D151" s="29" t="s">
        <v>230</v>
      </c>
      <c r="E151" s="27">
        <v>75.3</v>
      </c>
      <c r="F151" s="15">
        <f t="shared" si="48"/>
        <v>30.12</v>
      </c>
      <c r="G151" s="15">
        <v>63</v>
      </c>
      <c r="H151" s="15">
        <f t="shared" si="46"/>
        <v>37.8</v>
      </c>
      <c r="I151" s="15">
        <f t="shared" si="50"/>
        <v>67.92</v>
      </c>
      <c r="J151" s="10">
        <v>7</v>
      </c>
      <c r="K151" s="10"/>
    </row>
    <row r="152" s="1" customFormat="1" ht="30" customHeight="1" spans="1:11">
      <c r="A152" s="10">
        <v>28</v>
      </c>
      <c r="B152" s="25" t="s">
        <v>243</v>
      </c>
      <c r="C152" s="25" t="s">
        <v>244</v>
      </c>
      <c r="D152" s="29" t="s">
        <v>230</v>
      </c>
      <c r="E152" s="27">
        <v>75.25</v>
      </c>
      <c r="F152" s="15">
        <f t="shared" si="48"/>
        <v>30.1</v>
      </c>
      <c r="G152" s="10">
        <v>62.17</v>
      </c>
      <c r="H152" s="15">
        <f t="shared" si="46"/>
        <v>37.302</v>
      </c>
      <c r="I152" s="15">
        <f t="shared" si="50"/>
        <v>67.402</v>
      </c>
      <c r="J152" s="10">
        <v>8</v>
      </c>
      <c r="K152" s="10"/>
    </row>
    <row r="153" ht="35" customHeight="1" spans="1:11">
      <c r="A153" s="10">
        <v>29</v>
      </c>
      <c r="B153" s="11" t="s">
        <v>245</v>
      </c>
      <c r="C153" s="12">
        <v>14330500305</v>
      </c>
      <c r="D153" s="13" t="s">
        <v>246</v>
      </c>
      <c r="E153" s="14">
        <v>64.55</v>
      </c>
      <c r="F153" s="15">
        <f t="shared" si="48"/>
        <v>25.82</v>
      </c>
      <c r="G153" s="15">
        <v>38.58</v>
      </c>
      <c r="H153" s="15">
        <f t="shared" si="46"/>
        <v>23.148</v>
      </c>
      <c r="I153" s="15">
        <f t="shared" si="50"/>
        <v>48.968</v>
      </c>
      <c r="J153" s="10">
        <v>1</v>
      </c>
      <c r="K153" s="10" t="s">
        <v>14</v>
      </c>
    </row>
    <row r="154" ht="30" customHeight="1" spans="1:11">
      <c r="A154" s="10">
        <v>30</v>
      </c>
      <c r="B154" s="11" t="s">
        <v>247</v>
      </c>
      <c r="C154" s="12">
        <v>14330500325</v>
      </c>
      <c r="D154" s="13" t="s">
        <v>246</v>
      </c>
      <c r="E154" s="14">
        <v>69.3</v>
      </c>
      <c r="F154" s="15">
        <f t="shared" si="48"/>
        <v>27.72</v>
      </c>
      <c r="G154" s="10">
        <v>12.36</v>
      </c>
      <c r="H154" s="15">
        <f t="shared" si="46"/>
        <v>7.416</v>
      </c>
      <c r="I154" s="15">
        <f t="shared" si="50"/>
        <v>35.136</v>
      </c>
      <c r="J154" s="10"/>
      <c r="K154" s="10"/>
    </row>
    <row r="155" ht="33" customHeight="1" spans="1:11">
      <c r="A155" s="10">
        <v>31</v>
      </c>
      <c r="B155" s="11" t="s">
        <v>248</v>
      </c>
      <c r="C155" s="12">
        <v>14330501029</v>
      </c>
      <c r="D155" s="13" t="s">
        <v>249</v>
      </c>
      <c r="E155" s="14">
        <v>66.9</v>
      </c>
      <c r="F155" s="15">
        <f t="shared" si="48"/>
        <v>26.76</v>
      </c>
      <c r="G155" s="10">
        <v>82.31</v>
      </c>
      <c r="H155" s="15">
        <f t="shared" si="46"/>
        <v>49.386</v>
      </c>
      <c r="I155" s="15">
        <f t="shared" si="50"/>
        <v>76.146</v>
      </c>
      <c r="J155" s="10">
        <v>1</v>
      </c>
      <c r="K155" s="10" t="s">
        <v>14</v>
      </c>
    </row>
    <row r="156" ht="30" customHeight="1" spans="1:11">
      <c r="A156" s="10">
        <v>32</v>
      </c>
      <c r="B156" s="11" t="s">
        <v>250</v>
      </c>
      <c r="C156" s="12">
        <v>14330501021</v>
      </c>
      <c r="D156" s="13" t="s">
        <v>249</v>
      </c>
      <c r="E156" s="14">
        <v>63.45</v>
      </c>
      <c r="F156" s="15">
        <f t="shared" si="48"/>
        <v>25.38</v>
      </c>
      <c r="G156" s="10">
        <v>67.13</v>
      </c>
      <c r="H156" s="15">
        <f t="shared" si="46"/>
        <v>40.278</v>
      </c>
      <c r="I156" s="15">
        <f t="shared" si="50"/>
        <v>65.658</v>
      </c>
      <c r="J156" s="10">
        <v>2</v>
      </c>
      <c r="K156" s="10"/>
    </row>
  </sheetData>
  <mergeCells count="2">
    <mergeCell ref="A1:K1"/>
    <mergeCell ref="A123:K123"/>
  </mergeCells>
  <conditionalFormatting sqref="C102">
    <cfRule type="duplicateValues" dxfId="0" priority="31"/>
  </conditionalFormatting>
  <conditionalFormatting sqref="C103">
    <cfRule type="duplicateValues" dxfId="0" priority="16"/>
  </conditionalFormatting>
  <conditionalFormatting sqref="C130">
    <cfRule type="duplicateValues" dxfId="0" priority="2"/>
  </conditionalFormatting>
  <conditionalFormatting sqref="C131">
    <cfRule type="duplicateValues" dxfId="0" priority="15"/>
  </conditionalFormatting>
  <conditionalFormatting sqref="C132">
    <cfRule type="duplicateValues" dxfId="0" priority="4"/>
  </conditionalFormatting>
  <conditionalFormatting sqref="C133">
    <cfRule type="duplicateValues" dxfId="0" priority="12"/>
  </conditionalFormatting>
  <conditionalFormatting sqref="C136">
    <cfRule type="duplicateValues" dxfId="0" priority="11"/>
  </conditionalFormatting>
  <conditionalFormatting sqref="C137">
    <cfRule type="duplicateValues" dxfId="0" priority="10"/>
  </conditionalFormatting>
  <conditionalFormatting sqref="C138">
    <cfRule type="duplicateValues" dxfId="0" priority="9"/>
  </conditionalFormatting>
  <conditionalFormatting sqref="C140">
    <cfRule type="duplicateValues" dxfId="0" priority="8"/>
  </conditionalFormatting>
  <conditionalFormatting sqref="C141">
    <cfRule type="duplicateValues" dxfId="0" priority="7"/>
  </conditionalFormatting>
  <conditionalFormatting sqref="C146">
    <cfRule type="duplicateValues" dxfId="0" priority="6"/>
  </conditionalFormatting>
  <conditionalFormatting sqref="C147">
    <cfRule type="duplicateValues" dxfId="0" priority="1"/>
  </conditionalFormatting>
  <conditionalFormatting sqref="C49:C50">
    <cfRule type="duplicateValues" dxfId="0" priority="35"/>
  </conditionalFormatting>
  <conditionalFormatting sqref="C95:C96">
    <cfRule type="duplicateValues" dxfId="0" priority="34"/>
  </conditionalFormatting>
  <conditionalFormatting sqref="C97:C98">
    <cfRule type="duplicateValues" dxfId="0" priority="33"/>
  </conditionalFormatting>
  <conditionalFormatting sqref="C99:C101">
    <cfRule type="duplicateValues" dxfId="0" priority="32"/>
  </conditionalFormatting>
  <conditionalFormatting sqref="C104:C108">
    <cfRule type="duplicateValues" dxfId="0" priority="30"/>
  </conditionalFormatting>
  <conditionalFormatting sqref="C109:C110">
    <cfRule type="duplicateValues" dxfId="0" priority="29"/>
  </conditionalFormatting>
  <conditionalFormatting sqref="C111:C112">
    <cfRule type="duplicateValues" dxfId="0" priority="28"/>
  </conditionalFormatting>
  <conditionalFormatting sqref="C113:C114">
    <cfRule type="duplicateValues" dxfId="0" priority="27"/>
  </conditionalFormatting>
  <conditionalFormatting sqref="C115:C119">
    <cfRule type="duplicateValues" dxfId="0" priority="26"/>
  </conditionalFormatting>
  <conditionalFormatting sqref="C120:C122">
    <cfRule type="duplicateValues" dxfId="0" priority="25"/>
  </conditionalFormatting>
  <conditionalFormatting sqref="C125:C126">
    <cfRule type="duplicateValues" dxfId="0" priority="24"/>
  </conditionalFormatting>
  <conditionalFormatting sqref="C127:C128">
    <cfRule type="duplicateValues" dxfId="0" priority="23"/>
  </conditionalFormatting>
  <conditionalFormatting sqref="C143:C144">
    <cfRule type="duplicateValues" dxfId="0" priority="19"/>
  </conditionalFormatting>
  <conditionalFormatting sqref="C129 C134">
    <cfRule type="duplicateValues" dxfId="0" priority="22"/>
  </conditionalFormatting>
  <conditionalFormatting sqref="C135 C142 C139">
    <cfRule type="duplicateValues" dxfId="0" priority="20"/>
  </conditionalFormatting>
  <conditionalFormatting sqref="C145 C148:C152">
    <cfRule type="duplicateValues" dxfId="0" priority="1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秦时明月的告白</cp:lastModifiedBy>
  <dcterms:created xsi:type="dcterms:W3CDTF">2023-08-23T00:19:00Z</dcterms:created>
  <dcterms:modified xsi:type="dcterms:W3CDTF">2023-08-28T07:48:09Z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9A2D3F1A9ED64BFCB81FAA1CEF404443_13</vt:lpwstr>
  </property>
  <property fmtid="{D5CDD505-2E9C-101B-9397-08002B2CF9AE}" pid="3" name="KSOProductBuildVer">
    <vt:lpwstr>2052-11.1.0.14309</vt:lpwstr>
  </property>
</Properties>
</file>